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５" sheetId="1" r:id="rId1"/>
  </sheets>
  <definedNames>
    <definedName name="_xlnm.Print_Area" localSheetId="0">'表１５'!$A$1:$W$64</definedName>
  </definedNames>
  <calcPr calcMode="manual" fullCalcOnLoad="1"/>
</workbook>
</file>

<file path=xl/sharedStrings.xml><?xml version="1.0" encoding="utf-8"?>
<sst xmlns="http://schemas.openxmlformats.org/spreadsheetml/2006/main" count="201" uniqueCount="47">
  <si>
    <t>静岡市</t>
  </si>
  <si>
    <t>年齢（5歳階級）</t>
  </si>
  <si>
    <t>家事のほか仕事</t>
  </si>
  <si>
    <t xml:space="preserve">総数 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</si>
  <si>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</si>
  <si>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</si>
  <si>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</si>
  <si>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</si>
  <si>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</si>
  <si>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</si>
  <si>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</si>
  <si>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</si>
  <si>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</si>
  <si>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</si>
  <si>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</si>
  <si>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</si>
  <si>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</si>
  <si>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</si>
  <si>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</si>
  <si>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男</t>
  </si>
  <si>
    <t>女</t>
  </si>
  <si>
    <t>-</t>
  </si>
  <si>
    <t>単位：人</t>
  </si>
  <si>
    <t>資料　総務課「国勢調査」</t>
  </si>
  <si>
    <t>就　　　　　　業　　　　　　者</t>
  </si>
  <si>
    <t>総　　　数</t>
  </si>
  <si>
    <t>15　労働力･非労働力人口</t>
  </si>
  <si>
    <t>注  1）平成17年10月１日現在</t>
  </si>
  <si>
    <t>労　　　　　　　　　働　　　　　　　　　人　　　　　　　　　口</t>
  </si>
  <si>
    <t>その他</t>
  </si>
  <si>
    <t>通学のかたわら仕事</t>
  </si>
  <si>
    <t>-</t>
  </si>
  <si>
    <t>総　　　　数</t>
  </si>
  <si>
    <t>非　　労　　働　　力　　人　　口</t>
  </si>
  <si>
    <t>完 全 失 業 者
（仕事を探していた）</t>
  </si>
  <si>
    <t>家　　　事</t>
  </si>
  <si>
    <t>通　　　学</t>
  </si>
  <si>
    <t>総　　　数</t>
  </si>
  <si>
    <t>主　に　仕　事</t>
  </si>
  <si>
    <t>休　　業　　者
（仕事を休んでいた）</t>
  </si>
  <si>
    <t>-</t>
  </si>
  <si>
    <t>65～69</t>
  </si>
  <si>
    <t>-</t>
  </si>
  <si>
    <t>-</t>
  </si>
  <si>
    <t>国勢調査</t>
  </si>
  <si>
    <t>旧蒲原町</t>
  </si>
  <si>
    <t xml:space="preserve">     2）総数には、「労働力状態不詳」及び「性別不詳」を含む。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</si>
</sst>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2" fontId="11" fillId="0" borderId="0">
      <alignment/>
      <protection/>
    </xf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6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38" fontId="13" fillId="0" borderId="0" xfId="58" applyFont="1" applyBorder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2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8" fontId="2" fillId="0" borderId="0" xfId="58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13.125" style="17" customWidth="1"/>
    <col min="2" max="10" width="8.625" style="17" customWidth="1"/>
    <col min="11" max="15" width="8.375" style="17" customWidth="1"/>
    <col min="16" max="16" width="8.50390625" style="17" customWidth="1"/>
    <col min="17" max="23" width="8.375" style="17" customWidth="1"/>
    <col min="24" max="24" width="8.625" style="17" customWidth="1"/>
    <col min="25" max="16384" width="9.00390625" style="17" customWidth="1"/>
  </cols>
  <sheetData>
    <row r="1" spans="1:23" ht="15" customHeight="1">
      <c r="A1" s="9" t="s">
        <v>44</v>
      </c>
      <c r="U1" s="19"/>
      <c r="V1" s="19"/>
      <c r="W1" s="26" t="s">
        <v>44</v>
      </c>
    </row>
    <row r="4" ht="12.75" customHeight="1"/>
    <row r="5" spans="1:23" ht="17.25" customHeight="1" thickBot="1">
      <c r="A5" s="21" t="s">
        <v>26</v>
      </c>
      <c r="B5" s="20"/>
      <c r="C5" s="20"/>
      <c r="V5" s="19"/>
      <c r="W5" s="19" t="s">
        <v>22</v>
      </c>
    </row>
    <row r="6" spans="1:23" s="9" customFormat="1" ht="16.5" customHeight="1" thickTop="1">
      <c r="A6" s="39" t="s">
        <v>1</v>
      </c>
      <c r="B6" s="38" t="s">
        <v>32</v>
      </c>
      <c r="C6" s="39"/>
      <c r="D6" s="40" t="s">
        <v>28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40" t="s">
        <v>33</v>
      </c>
      <c r="Q6" s="41"/>
      <c r="R6" s="41"/>
      <c r="S6" s="41"/>
      <c r="T6" s="41"/>
      <c r="U6" s="41"/>
      <c r="V6" s="41"/>
      <c r="W6" s="41"/>
    </row>
    <row r="7" spans="1:23" s="9" customFormat="1" ht="16.5" customHeight="1">
      <c r="A7" s="35"/>
      <c r="B7" s="34"/>
      <c r="C7" s="35"/>
      <c r="D7" s="31" t="s">
        <v>24</v>
      </c>
      <c r="E7" s="33"/>
      <c r="F7" s="33"/>
      <c r="G7" s="33"/>
      <c r="H7" s="33"/>
      <c r="I7" s="33"/>
      <c r="J7" s="33"/>
      <c r="K7" s="33"/>
      <c r="L7" s="33"/>
      <c r="M7" s="32"/>
      <c r="N7" s="27" t="s">
        <v>34</v>
      </c>
      <c r="O7" s="28"/>
      <c r="P7" s="34" t="s">
        <v>25</v>
      </c>
      <c r="Q7" s="35"/>
      <c r="R7" s="34" t="s">
        <v>35</v>
      </c>
      <c r="S7" s="35"/>
      <c r="T7" s="34" t="s">
        <v>36</v>
      </c>
      <c r="U7" s="35"/>
      <c r="V7" s="34" t="s">
        <v>29</v>
      </c>
      <c r="W7" s="36"/>
    </row>
    <row r="8" spans="1:23" s="9" customFormat="1" ht="23.25" customHeight="1">
      <c r="A8" s="35"/>
      <c r="B8" s="29"/>
      <c r="C8" s="30"/>
      <c r="D8" s="31" t="s">
        <v>37</v>
      </c>
      <c r="E8" s="32"/>
      <c r="F8" s="31" t="s">
        <v>38</v>
      </c>
      <c r="G8" s="32"/>
      <c r="H8" s="31" t="s">
        <v>2</v>
      </c>
      <c r="I8" s="32"/>
      <c r="J8" s="31" t="s">
        <v>30</v>
      </c>
      <c r="K8" s="32"/>
      <c r="L8" s="33" t="s">
        <v>39</v>
      </c>
      <c r="M8" s="32"/>
      <c r="N8" s="29"/>
      <c r="O8" s="30"/>
      <c r="P8" s="29"/>
      <c r="Q8" s="30"/>
      <c r="R8" s="29"/>
      <c r="S8" s="30"/>
      <c r="T8" s="29"/>
      <c r="U8" s="30"/>
      <c r="V8" s="29"/>
      <c r="W8" s="37"/>
    </row>
    <row r="9" spans="1:23" s="9" customFormat="1" ht="14.25" customHeight="1">
      <c r="A9" s="30"/>
      <c r="B9" s="11" t="s">
        <v>0</v>
      </c>
      <c r="C9" s="11" t="s">
        <v>45</v>
      </c>
      <c r="D9" s="11" t="s">
        <v>0</v>
      </c>
      <c r="E9" s="11" t="s">
        <v>45</v>
      </c>
      <c r="F9" s="11" t="s">
        <v>0</v>
      </c>
      <c r="G9" s="11" t="s">
        <v>45</v>
      </c>
      <c r="H9" s="11" t="s">
        <v>0</v>
      </c>
      <c r="I9" s="11" t="s">
        <v>45</v>
      </c>
      <c r="J9" s="11" t="s">
        <v>0</v>
      </c>
      <c r="K9" s="11" t="s">
        <v>45</v>
      </c>
      <c r="L9" s="23" t="s">
        <v>0</v>
      </c>
      <c r="M9" s="11" t="s">
        <v>45</v>
      </c>
      <c r="N9" s="11" t="s">
        <v>0</v>
      </c>
      <c r="O9" s="11" t="s">
        <v>45</v>
      </c>
      <c r="P9" s="11" t="s">
        <v>0</v>
      </c>
      <c r="Q9" s="11" t="s">
        <v>45</v>
      </c>
      <c r="R9" s="11" t="s">
        <v>0</v>
      </c>
      <c r="S9" s="11" t="s">
        <v>45</v>
      </c>
      <c r="T9" s="11" t="s">
        <v>0</v>
      </c>
      <c r="U9" s="11" t="s">
        <v>45</v>
      </c>
      <c r="V9" s="11" t="s">
        <v>0</v>
      </c>
      <c r="W9" s="10" t="s">
        <v>45</v>
      </c>
    </row>
    <row r="10" spans="1:22" s="9" customFormat="1" ht="7.5" customHeight="1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3" s="2" customFormat="1" ht="15" customHeight="1">
      <c r="A11" s="24" t="s">
        <v>3</v>
      </c>
      <c r="B11" s="25">
        <f>SUM(B13:B27)</f>
        <v>606726</v>
      </c>
      <c r="C11" s="25">
        <f>SUM(C13:C27)</f>
        <v>11193</v>
      </c>
      <c r="D11" s="25">
        <f>SUM(D13:D27)</f>
        <v>360812</v>
      </c>
      <c r="E11" s="25">
        <f>SUM(G11,I11,K11,M11)</f>
        <v>6719</v>
      </c>
      <c r="F11" s="25">
        <f aca="true" t="shared" si="0" ref="F11:P11">SUM(F13:F27)</f>
        <v>297112</v>
      </c>
      <c r="G11" s="25">
        <f t="shared" si="0"/>
        <v>5698</v>
      </c>
      <c r="H11" s="25">
        <f t="shared" si="0"/>
        <v>52252</v>
      </c>
      <c r="I11" s="25">
        <f t="shared" si="0"/>
        <v>886</v>
      </c>
      <c r="J11" s="25">
        <f t="shared" si="0"/>
        <v>5895</v>
      </c>
      <c r="K11" s="25">
        <f t="shared" si="0"/>
        <v>31</v>
      </c>
      <c r="L11" s="25">
        <f t="shared" si="0"/>
        <v>5553</v>
      </c>
      <c r="M11" s="25">
        <f t="shared" si="0"/>
        <v>104</v>
      </c>
      <c r="N11" s="25">
        <f t="shared" si="0"/>
        <v>19404</v>
      </c>
      <c r="O11" s="25">
        <f t="shared" si="0"/>
        <v>306</v>
      </c>
      <c r="P11" s="25">
        <f t="shared" si="0"/>
        <v>217963</v>
      </c>
      <c r="Q11" s="25">
        <f>SUM(S11,U11,W11)</f>
        <v>4163</v>
      </c>
      <c r="R11" s="25">
        <f aca="true" t="shared" si="1" ref="R11:W11">SUM(R13:R27)</f>
        <v>91989</v>
      </c>
      <c r="S11" s="25">
        <f t="shared" si="1"/>
        <v>1675</v>
      </c>
      <c r="T11" s="25">
        <f t="shared" si="1"/>
        <v>35641</v>
      </c>
      <c r="U11" s="25">
        <f t="shared" si="1"/>
        <v>564</v>
      </c>
      <c r="V11" s="1">
        <f t="shared" si="1"/>
        <v>90333</v>
      </c>
      <c r="W11" s="25">
        <f t="shared" si="1"/>
        <v>1924</v>
      </c>
    </row>
    <row r="12" spans="1:22" s="9" customFormat="1" ht="7.5" customHeight="1">
      <c r="A12" s="2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"/>
    </row>
    <row r="13" spans="1:23" s="9" customFormat="1" ht="14.25" customHeight="1">
      <c r="A13" s="22" t="s">
        <v>4</v>
      </c>
      <c r="B13" s="12">
        <v>34290</v>
      </c>
      <c r="C13" s="12">
        <v>557</v>
      </c>
      <c r="D13" s="12">
        <f aca="true" t="shared" si="2" ref="D13:D27">SUM(F13,H13,J13,L13)</f>
        <v>5181</v>
      </c>
      <c r="E13" s="12">
        <f>SUM(G13,I13,K13,M13)</f>
        <v>60</v>
      </c>
      <c r="F13" s="12">
        <v>2774</v>
      </c>
      <c r="G13" s="12">
        <v>48</v>
      </c>
      <c r="H13" s="12">
        <v>185</v>
      </c>
      <c r="I13" s="15" t="s">
        <v>40</v>
      </c>
      <c r="J13" s="12">
        <v>2152</v>
      </c>
      <c r="K13" s="12">
        <v>12</v>
      </c>
      <c r="L13" s="12">
        <v>70</v>
      </c>
      <c r="M13" s="15" t="s">
        <v>40</v>
      </c>
      <c r="N13" s="12">
        <v>747</v>
      </c>
      <c r="O13" s="12">
        <v>11</v>
      </c>
      <c r="P13" s="12">
        <f aca="true" t="shared" si="3" ref="P13:P27">SUM(R13,T13,V13)</f>
        <v>28023</v>
      </c>
      <c r="Q13" s="12">
        <f aca="true" t="shared" si="4" ref="Q13:Q27">SUM(S13,U13,W13)</f>
        <v>486</v>
      </c>
      <c r="R13" s="12">
        <v>284</v>
      </c>
      <c r="S13" s="12">
        <v>3</v>
      </c>
      <c r="T13" s="12">
        <v>27326</v>
      </c>
      <c r="U13" s="12">
        <v>478</v>
      </c>
      <c r="V13" s="4">
        <v>413</v>
      </c>
      <c r="W13" s="9">
        <v>5</v>
      </c>
    </row>
    <row r="14" spans="1:23" s="9" customFormat="1" ht="15" customHeight="1">
      <c r="A14" s="22" t="s">
        <v>5</v>
      </c>
      <c r="B14" s="12">
        <v>36677</v>
      </c>
      <c r="C14" s="12">
        <v>490</v>
      </c>
      <c r="D14" s="12">
        <f t="shared" si="2"/>
        <v>24084</v>
      </c>
      <c r="E14" s="12">
        <f aca="true" t="shared" si="5" ref="E14:E27">SUM(G14,I14,K14,M14)</f>
        <v>359</v>
      </c>
      <c r="F14" s="12">
        <v>19931</v>
      </c>
      <c r="G14" s="12">
        <v>328</v>
      </c>
      <c r="H14" s="12">
        <v>614</v>
      </c>
      <c r="I14" s="12">
        <v>12</v>
      </c>
      <c r="J14" s="12">
        <v>3259</v>
      </c>
      <c r="K14" s="12">
        <v>18</v>
      </c>
      <c r="L14" s="12">
        <v>280</v>
      </c>
      <c r="M14" s="12">
        <v>1</v>
      </c>
      <c r="N14" s="12">
        <v>2459</v>
      </c>
      <c r="O14" s="12">
        <v>30</v>
      </c>
      <c r="P14" s="12">
        <f t="shared" si="3"/>
        <v>9120</v>
      </c>
      <c r="Q14" s="12">
        <f t="shared" si="4"/>
        <v>101</v>
      </c>
      <c r="R14" s="12">
        <v>1408</v>
      </c>
      <c r="S14" s="12">
        <v>21</v>
      </c>
      <c r="T14" s="12">
        <v>7247</v>
      </c>
      <c r="U14" s="12">
        <v>77</v>
      </c>
      <c r="V14" s="4">
        <v>465</v>
      </c>
      <c r="W14" s="9">
        <v>3</v>
      </c>
    </row>
    <row r="15" spans="1:23" s="9" customFormat="1" ht="15" customHeight="1">
      <c r="A15" s="22" t="s">
        <v>6</v>
      </c>
      <c r="B15" s="12">
        <v>41899</v>
      </c>
      <c r="C15" s="12">
        <v>737</v>
      </c>
      <c r="D15" s="12">
        <f t="shared" si="2"/>
        <v>33084</v>
      </c>
      <c r="E15" s="12">
        <f t="shared" si="5"/>
        <v>609</v>
      </c>
      <c r="F15" s="12">
        <v>30600</v>
      </c>
      <c r="G15" s="12">
        <v>573</v>
      </c>
      <c r="H15" s="12">
        <v>1798</v>
      </c>
      <c r="I15" s="12">
        <v>25</v>
      </c>
      <c r="J15" s="12">
        <v>284</v>
      </c>
      <c r="K15" s="12">
        <v>1</v>
      </c>
      <c r="L15" s="12">
        <v>402</v>
      </c>
      <c r="M15" s="12">
        <v>10</v>
      </c>
      <c r="N15" s="12">
        <v>2410</v>
      </c>
      <c r="O15" s="12">
        <v>44</v>
      </c>
      <c r="P15" s="12">
        <f t="shared" si="3"/>
        <v>5419</v>
      </c>
      <c r="Q15" s="12">
        <f t="shared" si="4"/>
        <v>84</v>
      </c>
      <c r="R15" s="12">
        <v>4337</v>
      </c>
      <c r="S15" s="12">
        <v>73</v>
      </c>
      <c r="T15" s="12">
        <v>629</v>
      </c>
      <c r="U15" s="12">
        <v>6</v>
      </c>
      <c r="V15" s="4">
        <v>453</v>
      </c>
      <c r="W15" s="9">
        <v>5</v>
      </c>
    </row>
    <row r="16" spans="1:23" s="9" customFormat="1" ht="14.25" customHeight="1">
      <c r="A16" s="22" t="s">
        <v>7</v>
      </c>
      <c r="B16" s="12">
        <v>52699</v>
      </c>
      <c r="C16" s="12">
        <v>846</v>
      </c>
      <c r="D16" s="12">
        <f t="shared" si="2"/>
        <v>39908</v>
      </c>
      <c r="E16" s="12">
        <f t="shared" si="5"/>
        <v>692</v>
      </c>
      <c r="F16" s="12">
        <v>35273</v>
      </c>
      <c r="G16" s="12">
        <v>619</v>
      </c>
      <c r="H16" s="12">
        <v>3851</v>
      </c>
      <c r="I16" s="12">
        <v>63</v>
      </c>
      <c r="J16" s="12">
        <v>89</v>
      </c>
      <c r="K16" s="15" t="s">
        <v>40</v>
      </c>
      <c r="L16" s="12">
        <v>695</v>
      </c>
      <c r="M16" s="12">
        <v>10</v>
      </c>
      <c r="N16" s="12">
        <v>2369</v>
      </c>
      <c r="O16" s="12">
        <v>36</v>
      </c>
      <c r="P16" s="12">
        <f t="shared" si="3"/>
        <v>9503</v>
      </c>
      <c r="Q16" s="12">
        <f t="shared" si="4"/>
        <v>117</v>
      </c>
      <c r="R16" s="12">
        <v>8556</v>
      </c>
      <c r="S16" s="12">
        <v>111</v>
      </c>
      <c r="T16" s="12">
        <v>207</v>
      </c>
      <c r="U16" s="12">
        <v>3</v>
      </c>
      <c r="V16" s="4">
        <v>740</v>
      </c>
      <c r="W16" s="9">
        <v>3</v>
      </c>
    </row>
    <row r="17" spans="1:23" s="9" customFormat="1" ht="15" customHeight="1">
      <c r="A17" s="22" t="s">
        <v>8</v>
      </c>
      <c r="B17" s="12">
        <v>48838</v>
      </c>
      <c r="C17" s="12">
        <v>743</v>
      </c>
      <c r="D17" s="12">
        <f t="shared" si="2"/>
        <v>37739</v>
      </c>
      <c r="E17" s="12">
        <f t="shared" si="5"/>
        <v>612</v>
      </c>
      <c r="F17" s="12">
        <v>31633</v>
      </c>
      <c r="G17" s="12">
        <v>519</v>
      </c>
      <c r="H17" s="12">
        <v>5574</v>
      </c>
      <c r="I17" s="12">
        <v>89</v>
      </c>
      <c r="J17" s="12">
        <v>41</v>
      </c>
      <c r="K17" s="15" t="s">
        <v>40</v>
      </c>
      <c r="L17" s="12">
        <v>491</v>
      </c>
      <c r="M17" s="12">
        <v>4</v>
      </c>
      <c r="N17" s="12">
        <v>1864</v>
      </c>
      <c r="O17" s="12">
        <v>28</v>
      </c>
      <c r="P17" s="12">
        <f t="shared" si="3"/>
        <v>8452</v>
      </c>
      <c r="Q17" s="12">
        <f t="shared" si="4"/>
        <v>102</v>
      </c>
      <c r="R17" s="12">
        <v>7693</v>
      </c>
      <c r="S17" s="12">
        <v>92</v>
      </c>
      <c r="T17" s="12">
        <v>95</v>
      </c>
      <c r="U17" s="15" t="s">
        <v>40</v>
      </c>
      <c r="V17" s="4">
        <v>664</v>
      </c>
      <c r="W17" s="9">
        <v>10</v>
      </c>
    </row>
    <row r="18" spans="1:23" s="9" customFormat="1" ht="14.25" customHeight="1">
      <c r="A18" s="22" t="s">
        <v>9</v>
      </c>
      <c r="B18" s="12">
        <v>44964</v>
      </c>
      <c r="C18" s="12">
        <f>SUM(E18,O18,Q18)</f>
        <v>825</v>
      </c>
      <c r="D18" s="12">
        <f t="shared" si="2"/>
        <v>36740</v>
      </c>
      <c r="E18" s="12">
        <f t="shared" si="5"/>
        <v>721</v>
      </c>
      <c r="F18" s="12">
        <v>29758</v>
      </c>
      <c r="G18" s="12">
        <v>606</v>
      </c>
      <c r="H18" s="12">
        <v>6653</v>
      </c>
      <c r="I18" s="12">
        <v>114</v>
      </c>
      <c r="J18" s="12">
        <v>26</v>
      </c>
      <c r="K18" s="15" t="s">
        <v>40</v>
      </c>
      <c r="L18" s="12">
        <v>303</v>
      </c>
      <c r="M18" s="12">
        <v>1</v>
      </c>
      <c r="N18" s="12">
        <v>1491</v>
      </c>
      <c r="O18" s="12">
        <v>21</v>
      </c>
      <c r="P18" s="12">
        <f t="shared" si="3"/>
        <v>6146</v>
      </c>
      <c r="Q18" s="12">
        <f t="shared" si="4"/>
        <v>83</v>
      </c>
      <c r="R18" s="12">
        <v>5526</v>
      </c>
      <c r="S18" s="12">
        <v>76</v>
      </c>
      <c r="T18" s="12">
        <v>42</v>
      </c>
      <c r="U18" s="15" t="s">
        <v>40</v>
      </c>
      <c r="V18" s="4">
        <v>578</v>
      </c>
      <c r="W18" s="9">
        <v>7</v>
      </c>
    </row>
    <row r="19" spans="1:23" s="9" customFormat="1" ht="14.25" customHeight="1">
      <c r="A19" s="22" t="s">
        <v>10</v>
      </c>
      <c r="B19" s="12">
        <v>42690</v>
      </c>
      <c r="C19" s="12">
        <v>728</v>
      </c>
      <c r="D19" s="12">
        <f t="shared" si="2"/>
        <v>35769</v>
      </c>
      <c r="E19" s="12">
        <f>SUM(G19,I19,K19,M19)</f>
        <v>642</v>
      </c>
      <c r="F19" s="12">
        <v>28875</v>
      </c>
      <c r="G19" s="12">
        <v>528</v>
      </c>
      <c r="H19" s="12">
        <v>6621</v>
      </c>
      <c r="I19" s="12">
        <v>108</v>
      </c>
      <c r="J19" s="12">
        <v>15</v>
      </c>
      <c r="K19" s="15" t="s">
        <v>40</v>
      </c>
      <c r="L19" s="12">
        <v>258</v>
      </c>
      <c r="M19" s="12">
        <v>6</v>
      </c>
      <c r="N19" s="12">
        <v>1316</v>
      </c>
      <c r="O19" s="12">
        <v>12</v>
      </c>
      <c r="P19" s="12">
        <f t="shared" si="3"/>
        <v>5137</v>
      </c>
      <c r="Q19" s="12">
        <f t="shared" si="4"/>
        <v>73</v>
      </c>
      <c r="R19" s="12">
        <v>4538</v>
      </c>
      <c r="S19" s="12">
        <v>62</v>
      </c>
      <c r="T19" s="12">
        <v>16</v>
      </c>
      <c r="U19" s="15" t="s">
        <v>40</v>
      </c>
      <c r="V19" s="4">
        <v>583</v>
      </c>
      <c r="W19" s="9">
        <v>11</v>
      </c>
    </row>
    <row r="20" spans="1:23" s="9" customFormat="1" ht="15" customHeight="1">
      <c r="A20" s="22" t="s">
        <v>11</v>
      </c>
      <c r="B20" s="12">
        <v>48474</v>
      </c>
      <c r="C20" s="12">
        <v>923</v>
      </c>
      <c r="D20" s="12">
        <f>SUM(F20,H20,J20,L20)</f>
        <v>39625</v>
      </c>
      <c r="E20" s="12">
        <f t="shared" si="5"/>
        <v>793</v>
      </c>
      <c r="F20" s="12">
        <v>32605</v>
      </c>
      <c r="G20" s="12">
        <v>696</v>
      </c>
      <c r="H20" s="12">
        <v>6609</v>
      </c>
      <c r="I20" s="12">
        <v>91</v>
      </c>
      <c r="J20" s="12">
        <v>12</v>
      </c>
      <c r="K20" s="15" t="s">
        <v>40</v>
      </c>
      <c r="L20" s="12">
        <v>399</v>
      </c>
      <c r="M20" s="12">
        <v>6</v>
      </c>
      <c r="N20" s="12">
        <v>1439</v>
      </c>
      <c r="O20" s="12">
        <v>23</v>
      </c>
      <c r="P20" s="12">
        <f t="shared" si="3"/>
        <v>6851</v>
      </c>
      <c r="Q20" s="12">
        <f t="shared" si="4"/>
        <v>107</v>
      </c>
      <c r="R20" s="12">
        <v>6022</v>
      </c>
      <c r="S20" s="12">
        <v>92</v>
      </c>
      <c r="T20" s="12">
        <v>9</v>
      </c>
      <c r="U20" s="15" t="s">
        <v>40</v>
      </c>
      <c r="V20" s="4">
        <v>820</v>
      </c>
      <c r="W20" s="9">
        <v>15</v>
      </c>
    </row>
    <row r="21" spans="1:23" s="9" customFormat="1" ht="15" customHeight="1">
      <c r="A21" s="22" t="s">
        <v>12</v>
      </c>
      <c r="B21" s="12">
        <v>57898</v>
      </c>
      <c r="C21" s="12">
        <v>1195</v>
      </c>
      <c r="D21" s="12">
        <f t="shared" si="2"/>
        <v>44537</v>
      </c>
      <c r="E21" s="12">
        <f t="shared" si="5"/>
        <v>974</v>
      </c>
      <c r="F21" s="12">
        <v>37142</v>
      </c>
      <c r="G21" s="12">
        <v>832</v>
      </c>
      <c r="H21" s="12">
        <v>6843</v>
      </c>
      <c r="I21" s="12">
        <v>129</v>
      </c>
      <c r="J21" s="12">
        <v>5</v>
      </c>
      <c r="K21" s="15" t="s">
        <v>40</v>
      </c>
      <c r="L21" s="12">
        <v>547</v>
      </c>
      <c r="M21" s="12">
        <v>13</v>
      </c>
      <c r="N21" s="12">
        <v>1881</v>
      </c>
      <c r="O21" s="12">
        <v>31</v>
      </c>
      <c r="P21" s="12">
        <f t="shared" si="3"/>
        <v>10833</v>
      </c>
      <c r="Q21" s="12">
        <f t="shared" si="4"/>
        <v>190</v>
      </c>
      <c r="R21" s="12">
        <v>9361</v>
      </c>
      <c r="S21" s="12">
        <v>161</v>
      </c>
      <c r="T21" s="12">
        <v>8</v>
      </c>
      <c r="U21" s="15" t="s">
        <v>40</v>
      </c>
      <c r="V21" s="4">
        <v>1464</v>
      </c>
      <c r="W21" s="9">
        <v>29</v>
      </c>
    </row>
    <row r="22" spans="1:23" s="9" customFormat="1" ht="15" customHeight="1">
      <c r="A22" s="22" t="s">
        <v>13</v>
      </c>
      <c r="B22" s="12">
        <v>51035</v>
      </c>
      <c r="C22" s="12">
        <v>1022</v>
      </c>
      <c r="D22" s="12">
        <f t="shared" si="2"/>
        <v>29253</v>
      </c>
      <c r="E22" s="12">
        <f t="shared" si="5"/>
        <v>588</v>
      </c>
      <c r="F22" s="12">
        <v>23334</v>
      </c>
      <c r="G22" s="12">
        <v>483</v>
      </c>
      <c r="H22" s="12">
        <v>5301</v>
      </c>
      <c r="I22" s="12">
        <v>89</v>
      </c>
      <c r="J22" s="12">
        <v>5</v>
      </c>
      <c r="K22" s="15" t="s">
        <v>40</v>
      </c>
      <c r="L22" s="12">
        <v>613</v>
      </c>
      <c r="M22" s="12">
        <v>16</v>
      </c>
      <c r="N22" s="12">
        <v>2059</v>
      </c>
      <c r="O22" s="12">
        <v>45</v>
      </c>
      <c r="P22" s="12">
        <f t="shared" si="3"/>
        <v>19185</v>
      </c>
      <c r="Q22" s="12">
        <f t="shared" si="4"/>
        <v>389</v>
      </c>
      <c r="R22" s="12">
        <v>11967</v>
      </c>
      <c r="S22" s="12">
        <v>228</v>
      </c>
      <c r="T22" s="12">
        <v>13</v>
      </c>
      <c r="U22" s="15" t="s">
        <v>40</v>
      </c>
      <c r="V22" s="4">
        <v>7205</v>
      </c>
      <c r="W22" s="9">
        <v>161</v>
      </c>
    </row>
    <row r="23" spans="1:23" s="9" customFormat="1" ht="15" customHeight="1">
      <c r="A23" s="22" t="s">
        <v>41</v>
      </c>
      <c r="B23" s="12">
        <v>43985</v>
      </c>
      <c r="C23" s="12">
        <v>850</v>
      </c>
      <c r="D23" s="12">
        <f t="shared" si="2"/>
        <v>17073</v>
      </c>
      <c r="E23" s="12">
        <f t="shared" si="5"/>
        <v>313</v>
      </c>
      <c r="F23" s="12">
        <v>12856</v>
      </c>
      <c r="G23" s="12">
        <v>220</v>
      </c>
      <c r="H23" s="12">
        <v>3693</v>
      </c>
      <c r="I23" s="12">
        <v>75</v>
      </c>
      <c r="J23" s="12">
        <v>5</v>
      </c>
      <c r="K23" s="15" t="s">
        <v>40</v>
      </c>
      <c r="L23" s="12">
        <v>519</v>
      </c>
      <c r="M23" s="12">
        <v>18</v>
      </c>
      <c r="N23" s="12">
        <v>915</v>
      </c>
      <c r="O23" s="12">
        <v>20</v>
      </c>
      <c r="P23" s="12">
        <f t="shared" si="3"/>
        <v>25584</v>
      </c>
      <c r="Q23" s="12">
        <f t="shared" si="4"/>
        <v>517</v>
      </c>
      <c r="R23" s="12">
        <v>11124</v>
      </c>
      <c r="S23" s="12">
        <v>257</v>
      </c>
      <c r="T23" s="12">
        <v>13</v>
      </c>
      <c r="U23" s="15" t="s">
        <v>40</v>
      </c>
      <c r="V23" s="5">
        <v>14447</v>
      </c>
      <c r="W23" s="9">
        <v>260</v>
      </c>
    </row>
    <row r="24" spans="1:23" s="9" customFormat="1" ht="15.75" customHeight="1">
      <c r="A24" s="22" t="s">
        <v>15</v>
      </c>
      <c r="B24" s="12">
        <v>38005</v>
      </c>
      <c r="C24" s="12">
        <v>815</v>
      </c>
      <c r="D24" s="12">
        <f t="shared" si="2"/>
        <v>9596</v>
      </c>
      <c r="E24" s="12">
        <f t="shared" si="5"/>
        <v>196</v>
      </c>
      <c r="F24" s="12">
        <v>6903</v>
      </c>
      <c r="G24" s="12">
        <v>140</v>
      </c>
      <c r="H24" s="12">
        <v>2271</v>
      </c>
      <c r="I24" s="12">
        <v>47</v>
      </c>
      <c r="J24" s="12">
        <v>2</v>
      </c>
      <c r="K24" s="15" t="s">
        <v>40</v>
      </c>
      <c r="L24" s="12">
        <v>420</v>
      </c>
      <c r="M24" s="12">
        <v>9</v>
      </c>
      <c r="N24" s="12">
        <v>315</v>
      </c>
      <c r="O24" s="12">
        <v>5</v>
      </c>
      <c r="P24" s="12">
        <f t="shared" si="3"/>
        <v>27653</v>
      </c>
      <c r="Q24" s="12">
        <f t="shared" si="4"/>
        <v>614</v>
      </c>
      <c r="R24" s="12">
        <v>9294</v>
      </c>
      <c r="S24" s="12">
        <v>226</v>
      </c>
      <c r="T24" s="12">
        <v>22</v>
      </c>
      <c r="U24" s="15" t="s">
        <v>40</v>
      </c>
      <c r="V24" s="4">
        <v>18337</v>
      </c>
      <c r="W24" s="9">
        <v>388</v>
      </c>
    </row>
    <row r="25" spans="1:23" s="9" customFormat="1" ht="16.5" customHeight="1">
      <c r="A25" s="22" t="s">
        <v>16</v>
      </c>
      <c r="B25" s="12">
        <v>30139</v>
      </c>
      <c r="C25" s="12">
        <v>655</v>
      </c>
      <c r="D25" s="12">
        <f t="shared" si="2"/>
        <v>5305</v>
      </c>
      <c r="E25" s="12">
        <f t="shared" si="5"/>
        <v>100</v>
      </c>
      <c r="F25" s="12">
        <v>3630</v>
      </c>
      <c r="G25" s="12">
        <v>67</v>
      </c>
      <c r="H25" s="12">
        <v>1375</v>
      </c>
      <c r="I25" s="12">
        <v>25</v>
      </c>
      <c r="J25" s="15" t="s">
        <v>40</v>
      </c>
      <c r="K25" s="15" t="s">
        <v>40</v>
      </c>
      <c r="L25" s="12">
        <v>300</v>
      </c>
      <c r="M25" s="12">
        <v>8</v>
      </c>
      <c r="N25" s="12">
        <v>97</v>
      </c>
      <c r="O25" s="15" t="s">
        <v>40</v>
      </c>
      <c r="P25" s="12">
        <f t="shared" si="3"/>
        <v>24367</v>
      </c>
      <c r="Q25" s="12">
        <f t="shared" si="4"/>
        <v>555</v>
      </c>
      <c r="R25" s="12">
        <v>6704</v>
      </c>
      <c r="S25" s="12">
        <v>165</v>
      </c>
      <c r="T25" s="12">
        <v>2</v>
      </c>
      <c r="U25" s="15" t="s">
        <v>40</v>
      </c>
      <c r="V25" s="4">
        <v>17661</v>
      </c>
      <c r="W25" s="9">
        <v>390</v>
      </c>
    </row>
    <row r="26" spans="1:23" s="9" customFormat="1" ht="15" customHeight="1">
      <c r="A26" s="22" t="s">
        <v>17</v>
      </c>
      <c r="B26" s="12">
        <v>18946</v>
      </c>
      <c r="C26" s="12">
        <v>439</v>
      </c>
      <c r="D26" s="12">
        <f t="shared" si="2"/>
        <v>2118</v>
      </c>
      <c r="E26" s="12">
        <f t="shared" si="5"/>
        <v>43</v>
      </c>
      <c r="F26" s="12">
        <v>1343</v>
      </c>
      <c r="G26" s="12">
        <v>31</v>
      </c>
      <c r="H26" s="12">
        <v>618</v>
      </c>
      <c r="I26" s="12">
        <v>11</v>
      </c>
      <c r="J26" s="15" t="s">
        <v>40</v>
      </c>
      <c r="K26" s="15" t="s">
        <v>40</v>
      </c>
      <c r="L26" s="12">
        <v>157</v>
      </c>
      <c r="M26" s="12">
        <v>1</v>
      </c>
      <c r="N26" s="12">
        <v>24</v>
      </c>
      <c r="O26" s="15" t="s">
        <v>40</v>
      </c>
      <c r="P26" s="12">
        <f t="shared" si="3"/>
        <v>16535</v>
      </c>
      <c r="Q26" s="12">
        <f t="shared" si="4"/>
        <v>395</v>
      </c>
      <c r="R26" s="12">
        <v>3561</v>
      </c>
      <c r="S26" s="12">
        <v>76</v>
      </c>
      <c r="T26" s="12">
        <v>6</v>
      </c>
      <c r="U26" s="15" t="s">
        <v>40</v>
      </c>
      <c r="V26" s="4">
        <v>12968</v>
      </c>
      <c r="W26" s="9">
        <v>319</v>
      </c>
    </row>
    <row r="27" spans="1:23" s="9" customFormat="1" ht="15" customHeight="1">
      <c r="A27" s="22" t="s">
        <v>18</v>
      </c>
      <c r="B27" s="12">
        <v>16187</v>
      </c>
      <c r="C27" s="12">
        <v>368</v>
      </c>
      <c r="D27" s="12">
        <f t="shared" si="2"/>
        <v>800</v>
      </c>
      <c r="E27" s="12">
        <f t="shared" si="5"/>
        <v>17</v>
      </c>
      <c r="F27" s="12">
        <v>455</v>
      </c>
      <c r="G27" s="12">
        <v>8</v>
      </c>
      <c r="H27" s="12">
        <v>246</v>
      </c>
      <c r="I27" s="12">
        <v>8</v>
      </c>
      <c r="J27" s="15" t="s">
        <v>40</v>
      </c>
      <c r="K27" s="15" t="s">
        <v>40</v>
      </c>
      <c r="L27" s="12">
        <v>99</v>
      </c>
      <c r="M27" s="12">
        <v>1</v>
      </c>
      <c r="N27" s="12">
        <v>18</v>
      </c>
      <c r="O27" s="15" t="s">
        <v>40</v>
      </c>
      <c r="P27" s="12">
        <f t="shared" si="3"/>
        <v>15155</v>
      </c>
      <c r="Q27" s="12">
        <f t="shared" si="4"/>
        <v>350</v>
      </c>
      <c r="R27" s="12">
        <v>1614</v>
      </c>
      <c r="S27" s="12">
        <v>32</v>
      </c>
      <c r="T27" s="12">
        <v>6</v>
      </c>
      <c r="U27" s="15" t="s">
        <v>40</v>
      </c>
      <c r="V27" s="4">
        <v>13535</v>
      </c>
      <c r="W27" s="9">
        <v>318</v>
      </c>
    </row>
    <row r="28" spans="1:22" s="9" customFormat="1" ht="7.5" customHeight="1">
      <c r="A28" s="2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4"/>
    </row>
    <row r="29" spans="1:23" s="2" customFormat="1" ht="14.25" customHeight="1">
      <c r="A29" s="24" t="s">
        <v>19</v>
      </c>
      <c r="B29" s="25">
        <f aca="true" t="shared" si="6" ref="B29:V29">SUM(B30:B44)</f>
        <v>292447</v>
      </c>
      <c r="C29" s="25">
        <f>SUM(C30:C44)</f>
        <v>5393</v>
      </c>
      <c r="D29" s="25">
        <f t="shared" si="6"/>
        <v>205775</v>
      </c>
      <c r="E29" s="25">
        <f>SUM(E30:E44)</f>
        <v>3818</v>
      </c>
      <c r="F29" s="25">
        <f t="shared" si="6"/>
        <v>197199</v>
      </c>
      <c r="G29" s="25">
        <f>SUM(G30:G44)</f>
        <v>3693</v>
      </c>
      <c r="H29" s="25">
        <f t="shared" si="6"/>
        <v>2448</v>
      </c>
      <c r="I29" s="25">
        <f>SUM(I30:I44)</f>
        <v>47</v>
      </c>
      <c r="J29" s="25">
        <f t="shared" si="6"/>
        <v>2960</v>
      </c>
      <c r="K29" s="25">
        <f>SUM(K30:K44)</f>
        <v>11</v>
      </c>
      <c r="L29" s="25">
        <f t="shared" si="6"/>
        <v>3168</v>
      </c>
      <c r="M29" s="25">
        <f>SUM(M30:M44)</f>
        <v>67</v>
      </c>
      <c r="N29" s="25">
        <f t="shared" si="6"/>
        <v>12624</v>
      </c>
      <c r="O29" s="25">
        <f>SUM(O30:O44)</f>
        <v>214</v>
      </c>
      <c r="P29" s="25">
        <f t="shared" si="6"/>
        <v>68943</v>
      </c>
      <c r="Q29" s="25">
        <f>SUM(Q30:Q44)</f>
        <v>1360</v>
      </c>
      <c r="R29" s="25">
        <f t="shared" si="6"/>
        <v>4220</v>
      </c>
      <c r="S29" s="25">
        <f>SUM(S30:S44)</f>
        <v>70</v>
      </c>
      <c r="T29" s="25">
        <f t="shared" si="6"/>
        <v>18888</v>
      </c>
      <c r="U29" s="25">
        <f>SUM(U30:U44)</f>
        <v>276</v>
      </c>
      <c r="V29" s="25">
        <f t="shared" si="6"/>
        <v>45835</v>
      </c>
      <c r="W29" s="25">
        <f>SUM(W30:W44)</f>
        <v>1014</v>
      </c>
    </row>
    <row r="30" spans="1:23" s="9" customFormat="1" ht="15" customHeight="1">
      <c r="A30" s="22" t="s">
        <v>4</v>
      </c>
      <c r="B30" s="12">
        <v>17645</v>
      </c>
      <c r="C30" s="12">
        <v>278</v>
      </c>
      <c r="D30" s="12">
        <f aca="true" t="shared" si="7" ref="D30:D44">SUM(F30,H30,J30,L30)</f>
        <v>2562</v>
      </c>
      <c r="E30" s="12">
        <f aca="true" t="shared" si="8" ref="E30:E44">SUM(G30,I30,K30,M30)</f>
        <v>37</v>
      </c>
      <c r="F30" s="12">
        <v>1469</v>
      </c>
      <c r="G30" s="9">
        <v>31</v>
      </c>
      <c r="H30" s="12">
        <v>44</v>
      </c>
      <c r="I30" s="15" t="s">
        <v>40</v>
      </c>
      <c r="J30" s="12">
        <v>1011</v>
      </c>
      <c r="K30" s="12">
        <v>6</v>
      </c>
      <c r="L30" s="12">
        <v>38</v>
      </c>
      <c r="M30" s="15" t="s">
        <v>40</v>
      </c>
      <c r="N30" s="12">
        <v>381</v>
      </c>
      <c r="O30" s="12">
        <v>5</v>
      </c>
      <c r="P30" s="12">
        <f aca="true" t="shared" si="9" ref="P30:P44">SUM(R30,T30,V30)</f>
        <v>14515</v>
      </c>
      <c r="Q30" s="12">
        <f aca="true" t="shared" si="10" ref="Q30:Q44">SUM(S30,U30,W30)</f>
        <v>236</v>
      </c>
      <c r="R30" s="12">
        <v>39</v>
      </c>
      <c r="S30" s="15" t="s">
        <v>40</v>
      </c>
      <c r="T30" s="12">
        <v>14210</v>
      </c>
      <c r="U30" s="18">
        <v>232</v>
      </c>
      <c r="V30" s="4">
        <v>266</v>
      </c>
      <c r="W30" s="9">
        <v>4</v>
      </c>
    </row>
    <row r="31" spans="1:23" s="9" customFormat="1" ht="15" customHeight="1">
      <c r="A31" s="22" t="s">
        <v>5</v>
      </c>
      <c r="B31" s="12">
        <v>18188</v>
      </c>
      <c r="C31" s="12">
        <v>240</v>
      </c>
      <c r="D31" s="12">
        <f t="shared" si="7"/>
        <v>11796</v>
      </c>
      <c r="E31" s="12">
        <f t="shared" si="8"/>
        <v>181</v>
      </c>
      <c r="F31" s="12">
        <v>9886</v>
      </c>
      <c r="G31" s="9">
        <v>174</v>
      </c>
      <c r="H31" s="12">
        <v>82</v>
      </c>
      <c r="I31" s="18">
        <v>1</v>
      </c>
      <c r="J31" s="12">
        <v>1695</v>
      </c>
      <c r="K31" s="12">
        <v>5</v>
      </c>
      <c r="L31" s="12">
        <v>133</v>
      </c>
      <c r="M31" s="12">
        <v>1</v>
      </c>
      <c r="N31" s="12">
        <v>1378</v>
      </c>
      <c r="O31" s="12">
        <v>18</v>
      </c>
      <c r="P31" s="12">
        <f t="shared" si="9"/>
        <v>4421</v>
      </c>
      <c r="Q31" s="12">
        <f t="shared" si="10"/>
        <v>41</v>
      </c>
      <c r="R31" s="12">
        <v>37</v>
      </c>
      <c r="S31" s="12">
        <v>2</v>
      </c>
      <c r="T31" s="12">
        <v>4088</v>
      </c>
      <c r="U31" s="12">
        <v>38</v>
      </c>
      <c r="V31" s="4">
        <v>296</v>
      </c>
      <c r="W31" s="9">
        <v>1</v>
      </c>
    </row>
    <row r="32" spans="1:23" s="9" customFormat="1" ht="15" customHeight="1">
      <c r="A32" s="22" t="s">
        <v>6</v>
      </c>
      <c r="B32" s="12">
        <v>20907</v>
      </c>
      <c r="C32" s="12">
        <v>391</v>
      </c>
      <c r="D32" s="12">
        <f t="shared" si="7"/>
        <v>18188</v>
      </c>
      <c r="E32" s="12">
        <f t="shared" si="8"/>
        <v>359</v>
      </c>
      <c r="F32" s="12">
        <v>17841</v>
      </c>
      <c r="G32" s="9">
        <v>354</v>
      </c>
      <c r="H32" s="12">
        <v>82</v>
      </c>
      <c r="I32" s="15" t="s">
        <v>40</v>
      </c>
      <c r="J32" s="12">
        <v>150</v>
      </c>
      <c r="K32" s="15" t="s">
        <v>40</v>
      </c>
      <c r="L32" s="12">
        <v>115</v>
      </c>
      <c r="M32" s="12">
        <v>5</v>
      </c>
      <c r="N32" s="12">
        <v>1412</v>
      </c>
      <c r="O32" s="12">
        <v>24</v>
      </c>
      <c r="P32" s="12">
        <f t="shared" si="9"/>
        <v>710</v>
      </c>
      <c r="Q32" s="12">
        <f t="shared" si="10"/>
        <v>8</v>
      </c>
      <c r="R32" s="12">
        <v>44</v>
      </c>
      <c r="S32" s="15" t="s">
        <v>40</v>
      </c>
      <c r="T32" s="12">
        <v>386</v>
      </c>
      <c r="U32" s="18">
        <v>4</v>
      </c>
      <c r="V32" s="4">
        <v>280</v>
      </c>
      <c r="W32" s="9">
        <v>4</v>
      </c>
    </row>
    <row r="33" spans="1:23" s="9" customFormat="1" ht="15" customHeight="1">
      <c r="A33" s="22" t="s">
        <v>7</v>
      </c>
      <c r="B33" s="12">
        <v>26476</v>
      </c>
      <c r="C33" s="12">
        <v>475</v>
      </c>
      <c r="D33" s="12">
        <f t="shared" si="7"/>
        <v>23857</v>
      </c>
      <c r="E33" s="12">
        <f t="shared" si="8"/>
        <v>447</v>
      </c>
      <c r="F33" s="12">
        <v>23549</v>
      </c>
      <c r="G33" s="9">
        <v>444</v>
      </c>
      <c r="H33" s="12">
        <v>72</v>
      </c>
      <c r="I33" s="9">
        <v>1</v>
      </c>
      <c r="J33" s="12">
        <v>50</v>
      </c>
      <c r="K33" s="15" t="s">
        <v>40</v>
      </c>
      <c r="L33" s="12">
        <v>186</v>
      </c>
      <c r="M33" s="12">
        <v>2</v>
      </c>
      <c r="N33" s="12">
        <v>1358</v>
      </c>
      <c r="O33" s="12">
        <v>23</v>
      </c>
      <c r="P33" s="12">
        <f t="shared" si="9"/>
        <v>697</v>
      </c>
      <c r="Q33" s="12">
        <f t="shared" si="10"/>
        <v>5</v>
      </c>
      <c r="R33" s="12">
        <v>57</v>
      </c>
      <c r="S33" s="12">
        <v>1</v>
      </c>
      <c r="T33" s="12">
        <v>110</v>
      </c>
      <c r="U33" s="12">
        <v>2</v>
      </c>
      <c r="V33" s="4">
        <v>530</v>
      </c>
      <c r="W33" s="9">
        <v>2</v>
      </c>
    </row>
    <row r="34" spans="1:23" s="9" customFormat="1" ht="15" customHeight="1">
      <c r="A34" s="22" t="s">
        <v>8</v>
      </c>
      <c r="B34" s="12">
        <v>24495</v>
      </c>
      <c r="C34" s="12">
        <v>382</v>
      </c>
      <c r="D34" s="12">
        <f t="shared" si="7"/>
        <v>22340</v>
      </c>
      <c r="E34" s="12">
        <f t="shared" si="8"/>
        <v>357</v>
      </c>
      <c r="F34" s="12">
        <v>22098</v>
      </c>
      <c r="G34" s="9">
        <v>356</v>
      </c>
      <c r="H34" s="12">
        <v>59</v>
      </c>
      <c r="I34" s="9">
        <v>1</v>
      </c>
      <c r="J34" s="12">
        <v>22</v>
      </c>
      <c r="K34" s="15" t="s">
        <v>40</v>
      </c>
      <c r="L34" s="12">
        <v>161</v>
      </c>
      <c r="M34" s="15" t="s">
        <v>40</v>
      </c>
      <c r="N34" s="12">
        <v>1073</v>
      </c>
      <c r="O34" s="12">
        <v>19</v>
      </c>
      <c r="P34" s="12">
        <f t="shared" si="9"/>
        <v>579</v>
      </c>
      <c r="Q34" s="12">
        <f t="shared" si="10"/>
        <v>6</v>
      </c>
      <c r="R34" s="12">
        <v>59</v>
      </c>
      <c r="S34" s="12">
        <v>1</v>
      </c>
      <c r="T34" s="12">
        <v>41</v>
      </c>
      <c r="U34" s="15" t="s">
        <v>40</v>
      </c>
      <c r="V34" s="4">
        <v>479</v>
      </c>
      <c r="W34" s="9">
        <v>5</v>
      </c>
    </row>
    <row r="35" spans="1:23" s="9" customFormat="1" ht="15" customHeight="1">
      <c r="A35" s="22" t="s">
        <v>9</v>
      </c>
      <c r="B35" s="12">
        <v>22718</v>
      </c>
      <c r="C35" s="12">
        <v>421</v>
      </c>
      <c r="D35" s="12">
        <f t="shared" si="7"/>
        <v>20983</v>
      </c>
      <c r="E35" s="12">
        <f t="shared" si="8"/>
        <v>402</v>
      </c>
      <c r="F35" s="12">
        <v>20757</v>
      </c>
      <c r="G35" s="9">
        <v>400</v>
      </c>
      <c r="H35" s="12">
        <v>74</v>
      </c>
      <c r="I35" s="9">
        <v>1</v>
      </c>
      <c r="J35" s="12">
        <v>12</v>
      </c>
      <c r="K35" s="15" t="s">
        <v>40</v>
      </c>
      <c r="L35" s="12">
        <v>140</v>
      </c>
      <c r="M35" s="12">
        <v>1</v>
      </c>
      <c r="N35" s="12">
        <v>887</v>
      </c>
      <c r="O35" s="12">
        <v>13</v>
      </c>
      <c r="P35" s="12">
        <f t="shared" si="9"/>
        <v>470</v>
      </c>
      <c r="Q35" s="12">
        <f t="shared" si="10"/>
        <v>6</v>
      </c>
      <c r="R35" s="12">
        <v>54</v>
      </c>
      <c r="S35" s="12">
        <v>2</v>
      </c>
      <c r="T35" s="12">
        <v>15</v>
      </c>
      <c r="U35" s="15" t="s">
        <v>42</v>
      </c>
      <c r="V35" s="4">
        <v>401</v>
      </c>
      <c r="W35" s="9">
        <v>4</v>
      </c>
    </row>
    <row r="36" spans="1:23" s="9" customFormat="1" ht="15" customHeight="1">
      <c r="A36" s="22" t="s">
        <v>10</v>
      </c>
      <c r="B36" s="12">
        <v>21435</v>
      </c>
      <c r="C36" s="12">
        <v>360</v>
      </c>
      <c r="D36" s="12">
        <f t="shared" si="7"/>
        <v>19763</v>
      </c>
      <c r="E36" s="12">
        <f t="shared" si="8"/>
        <v>340</v>
      </c>
      <c r="F36" s="12">
        <v>19536</v>
      </c>
      <c r="G36" s="9">
        <v>336</v>
      </c>
      <c r="H36" s="12">
        <v>67</v>
      </c>
      <c r="I36" s="9">
        <v>1</v>
      </c>
      <c r="J36" s="12">
        <v>8</v>
      </c>
      <c r="K36" s="15" t="s">
        <v>40</v>
      </c>
      <c r="L36" s="12">
        <v>152</v>
      </c>
      <c r="M36" s="12">
        <v>3</v>
      </c>
      <c r="N36" s="12">
        <v>868</v>
      </c>
      <c r="O36" s="12">
        <v>10</v>
      </c>
      <c r="P36" s="12">
        <f t="shared" si="9"/>
        <v>494</v>
      </c>
      <c r="Q36" s="12">
        <f t="shared" si="10"/>
        <v>9</v>
      </c>
      <c r="R36" s="12">
        <v>81</v>
      </c>
      <c r="S36" s="12">
        <v>1</v>
      </c>
      <c r="T36" s="12">
        <v>5</v>
      </c>
      <c r="U36" s="15" t="s">
        <v>40</v>
      </c>
      <c r="V36" s="4">
        <v>408</v>
      </c>
      <c r="W36" s="9">
        <v>8</v>
      </c>
    </row>
    <row r="37" spans="1:23" s="9" customFormat="1" ht="15" customHeight="1">
      <c r="A37" s="22" t="s">
        <v>11</v>
      </c>
      <c r="B37" s="12">
        <v>24198</v>
      </c>
      <c r="C37" s="12">
        <v>462</v>
      </c>
      <c r="D37" s="12">
        <f t="shared" si="7"/>
        <v>22156</v>
      </c>
      <c r="E37" s="12">
        <f t="shared" si="8"/>
        <v>434</v>
      </c>
      <c r="F37" s="12">
        <v>21836</v>
      </c>
      <c r="G37" s="9">
        <v>430</v>
      </c>
      <c r="H37" s="12">
        <v>87</v>
      </c>
      <c r="I37" s="15" t="s">
        <v>40</v>
      </c>
      <c r="J37" s="12">
        <v>5</v>
      </c>
      <c r="K37" s="15" t="s">
        <v>40</v>
      </c>
      <c r="L37" s="12">
        <v>228</v>
      </c>
      <c r="M37" s="12">
        <v>4</v>
      </c>
      <c r="N37" s="12">
        <v>1021</v>
      </c>
      <c r="O37" s="12">
        <v>17</v>
      </c>
      <c r="P37" s="12">
        <f t="shared" si="9"/>
        <v>665</v>
      </c>
      <c r="Q37" s="12">
        <f t="shared" si="10"/>
        <v>11</v>
      </c>
      <c r="R37" s="12">
        <v>105</v>
      </c>
      <c r="S37" s="15" t="s">
        <v>40</v>
      </c>
      <c r="T37" s="12">
        <v>4</v>
      </c>
      <c r="U37" s="15" t="s">
        <v>40</v>
      </c>
      <c r="V37" s="5">
        <v>556</v>
      </c>
      <c r="W37" s="9">
        <v>11</v>
      </c>
    </row>
    <row r="38" spans="1:23" s="9" customFormat="1" ht="15" customHeight="1">
      <c r="A38" s="22" t="s">
        <v>12</v>
      </c>
      <c r="B38" s="12">
        <v>28574</v>
      </c>
      <c r="C38" s="12">
        <v>592</v>
      </c>
      <c r="D38" s="12">
        <f t="shared" si="7"/>
        <v>25748</v>
      </c>
      <c r="E38" s="12">
        <f t="shared" si="8"/>
        <v>541</v>
      </c>
      <c r="F38" s="12">
        <v>25264</v>
      </c>
      <c r="G38" s="9">
        <v>529</v>
      </c>
      <c r="H38" s="12">
        <v>115</v>
      </c>
      <c r="I38" s="9">
        <v>4</v>
      </c>
      <c r="J38" s="12">
        <v>3</v>
      </c>
      <c r="K38" s="15" t="s">
        <v>40</v>
      </c>
      <c r="L38" s="12">
        <v>366</v>
      </c>
      <c r="M38" s="12">
        <v>8</v>
      </c>
      <c r="N38" s="12">
        <v>1347</v>
      </c>
      <c r="O38" s="12">
        <v>23</v>
      </c>
      <c r="P38" s="12">
        <f t="shared" si="9"/>
        <v>1106</v>
      </c>
      <c r="Q38" s="12">
        <f t="shared" si="10"/>
        <v>28</v>
      </c>
      <c r="R38" s="12">
        <v>209</v>
      </c>
      <c r="S38" s="12">
        <v>5</v>
      </c>
      <c r="T38" s="12">
        <v>4</v>
      </c>
      <c r="U38" s="15" t="s">
        <v>40</v>
      </c>
      <c r="V38" s="4">
        <v>893</v>
      </c>
      <c r="W38" s="9">
        <v>23</v>
      </c>
    </row>
    <row r="39" spans="1:23" s="9" customFormat="1" ht="14.25" customHeight="1">
      <c r="A39" s="22" t="s">
        <v>13</v>
      </c>
      <c r="B39" s="12">
        <v>24800</v>
      </c>
      <c r="C39" s="12">
        <v>520</v>
      </c>
      <c r="D39" s="12">
        <f t="shared" si="7"/>
        <v>17337</v>
      </c>
      <c r="E39" s="12">
        <f t="shared" si="8"/>
        <v>339</v>
      </c>
      <c r="F39" s="12">
        <v>16444</v>
      </c>
      <c r="G39" s="9">
        <v>315</v>
      </c>
      <c r="H39" s="12">
        <v>429</v>
      </c>
      <c r="I39" s="9">
        <v>11</v>
      </c>
      <c r="J39" s="15" t="s">
        <v>21</v>
      </c>
      <c r="K39" s="15" t="s">
        <v>40</v>
      </c>
      <c r="L39" s="12">
        <v>464</v>
      </c>
      <c r="M39" s="12">
        <v>13</v>
      </c>
      <c r="N39" s="12">
        <v>1703</v>
      </c>
      <c r="O39" s="12">
        <v>39</v>
      </c>
      <c r="P39" s="12">
        <f t="shared" si="9"/>
        <v>5421</v>
      </c>
      <c r="Q39" s="12">
        <f t="shared" si="10"/>
        <v>142</v>
      </c>
      <c r="R39" s="12">
        <v>729</v>
      </c>
      <c r="S39" s="12">
        <v>16</v>
      </c>
      <c r="T39" s="12">
        <v>7</v>
      </c>
      <c r="U39" s="15" t="s">
        <v>40</v>
      </c>
      <c r="V39" s="4">
        <v>4685</v>
      </c>
      <c r="W39" s="9">
        <v>126</v>
      </c>
    </row>
    <row r="40" spans="1:23" s="9" customFormat="1" ht="15" customHeight="1">
      <c r="A40" s="22" t="s">
        <v>14</v>
      </c>
      <c r="B40" s="12">
        <v>21103</v>
      </c>
      <c r="C40" s="12">
        <v>384</v>
      </c>
      <c r="D40" s="12">
        <f t="shared" si="7"/>
        <v>10364</v>
      </c>
      <c r="E40" s="12">
        <f t="shared" si="8"/>
        <v>185</v>
      </c>
      <c r="F40" s="12">
        <v>9379</v>
      </c>
      <c r="G40" s="9">
        <v>157</v>
      </c>
      <c r="H40" s="12">
        <v>560</v>
      </c>
      <c r="I40" s="9">
        <v>14</v>
      </c>
      <c r="J40" s="12">
        <v>2</v>
      </c>
      <c r="K40" s="15" t="s">
        <v>40</v>
      </c>
      <c r="L40" s="12">
        <v>423</v>
      </c>
      <c r="M40" s="12">
        <v>14</v>
      </c>
      <c r="N40" s="12">
        <v>805</v>
      </c>
      <c r="O40" s="12">
        <v>18</v>
      </c>
      <c r="P40" s="12">
        <f t="shared" si="9"/>
        <v>9675</v>
      </c>
      <c r="Q40" s="12">
        <f t="shared" si="10"/>
        <v>181</v>
      </c>
      <c r="R40" s="12">
        <v>902</v>
      </c>
      <c r="S40" s="12">
        <v>15</v>
      </c>
      <c r="T40" s="12">
        <v>5</v>
      </c>
      <c r="U40" s="15" t="s">
        <v>40</v>
      </c>
      <c r="V40" s="5">
        <v>8768</v>
      </c>
      <c r="W40" s="9">
        <v>166</v>
      </c>
    </row>
    <row r="41" spans="1:23" s="9" customFormat="1" ht="15" customHeight="1">
      <c r="A41" s="22" t="s">
        <v>15</v>
      </c>
      <c r="B41" s="12">
        <v>17504</v>
      </c>
      <c r="C41" s="12">
        <v>355</v>
      </c>
      <c r="D41" s="12">
        <f t="shared" si="7"/>
        <v>5824</v>
      </c>
      <c r="E41" s="12">
        <f t="shared" si="8"/>
        <v>105</v>
      </c>
      <c r="F41" s="12">
        <v>5110</v>
      </c>
      <c r="G41" s="9">
        <v>91</v>
      </c>
      <c r="H41" s="12">
        <v>380</v>
      </c>
      <c r="I41" s="9">
        <v>6</v>
      </c>
      <c r="J41" s="12">
        <v>2</v>
      </c>
      <c r="K41" s="15" t="s">
        <v>40</v>
      </c>
      <c r="L41" s="12">
        <v>332</v>
      </c>
      <c r="M41" s="12">
        <v>8</v>
      </c>
      <c r="N41" s="12">
        <v>278</v>
      </c>
      <c r="O41" s="12">
        <v>5</v>
      </c>
      <c r="P41" s="12">
        <f t="shared" si="9"/>
        <v>11150</v>
      </c>
      <c r="Q41" s="12">
        <f t="shared" si="10"/>
        <v>245</v>
      </c>
      <c r="R41" s="12">
        <v>824</v>
      </c>
      <c r="S41" s="12">
        <v>10</v>
      </c>
      <c r="T41" s="12">
        <v>12</v>
      </c>
      <c r="U41" s="15" t="s">
        <v>40</v>
      </c>
      <c r="V41" s="4">
        <v>10314</v>
      </c>
      <c r="W41" s="9">
        <v>235</v>
      </c>
    </row>
    <row r="42" spans="1:23" s="9" customFormat="1" ht="15" customHeight="1">
      <c r="A42" s="22" t="s">
        <v>16</v>
      </c>
      <c r="B42" s="12">
        <v>13242</v>
      </c>
      <c r="C42" s="12">
        <v>277</v>
      </c>
      <c r="D42" s="12">
        <f t="shared" si="7"/>
        <v>3140</v>
      </c>
      <c r="E42" s="12">
        <f t="shared" si="8"/>
        <v>58</v>
      </c>
      <c r="F42" s="12">
        <v>2687</v>
      </c>
      <c r="G42" s="9">
        <v>49</v>
      </c>
      <c r="H42" s="12">
        <v>218</v>
      </c>
      <c r="I42" s="9">
        <v>3</v>
      </c>
      <c r="J42" s="15" t="s">
        <v>21</v>
      </c>
      <c r="K42" s="15" t="s">
        <v>40</v>
      </c>
      <c r="L42" s="12">
        <v>235</v>
      </c>
      <c r="M42" s="12">
        <v>6</v>
      </c>
      <c r="N42" s="12">
        <v>82</v>
      </c>
      <c r="O42" s="15" t="s">
        <v>40</v>
      </c>
      <c r="P42" s="12">
        <f t="shared" si="9"/>
        <v>9815</v>
      </c>
      <c r="Q42" s="12">
        <f t="shared" si="10"/>
        <v>219</v>
      </c>
      <c r="R42" s="12">
        <v>655</v>
      </c>
      <c r="S42" s="12">
        <v>9</v>
      </c>
      <c r="T42" s="15" t="s">
        <v>21</v>
      </c>
      <c r="U42" s="15" t="s">
        <v>40</v>
      </c>
      <c r="V42" s="5">
        <v>9160</v>
      </c>
      <c r="W42" s="9">
        <v>210</v>
      </c>
    </row>
    <row r="43" spans="1:23" s="9" customFormat="1" ht="15" customHeight="1">
      <c r="A43" s="22" t="s">
        <v>17</v>
      </c>
      <c r="B43" s="12">
        <v>6687</v>
      </c>
      <c r="C43" s="12">
        <v>151</v>
      </c>
      <c r="D43" s="12">
        <f t="shared" si="7"/>
        <v>1243</v>
      </c>
      <c r="E43" s="12">
        <f t="shared" si="8"/>
        <v>24</v>
      </c>
      <c r="F43" s="12">
        <v>997</v>
      </c>
      <c r="G43" s="9">
        <v>22</v>
      </c>
      <c r="H43" s="12">
        <v>124</v>
      </c>
      <c r="I43" s="9">
        <v>1</v>
      </c>
      <c r="J43" s="15" t="s">
        <v>21</v>
      </c>
      <c r="K43" s="15" t="s">
        <v>40</v>
      </c>
      <c r="L43" s="12">
        <v>122</v>
      </c>
      <c r="M43" s="12">
        <v>1</v>
      </c>
      <c r="N43" s="12">
        <v>17</v>
      </c>
      <c r="O43" s="15" t="s">
        <v>40</v>
      </c>
      <c r="P43" s="12">
        <f t="shared" si="9"/>
        <v>5317</v>
      </c>
      <c r="Q43" s="12">
        <f t="shared" si="10"/>
        <v>127</v>
      </c>
      <c r="R43" s="12">
        <v>288</v>
      </c>
      <c r="S43" s="12">
        <v>6</v>
      </c>
      <c r="T43" s="15" t="s">
        <v>40</v>
      </c>
      <c r="U43" s="15" t="s">
        <v>40</v>
      </c>
      <c r="V43" s="5">
        <v>5029</v>
      </c>
      <c r="W43" s="9">
        <v>121</v>
      </c>
    </row>
    <row r="44" spans="1:23" s="9" customFormat="1" ht="15" customHeight="1">
      <c r="A44" s="22" t="s">
        <v>18</v>
      </c>
      <c r="B44" s="12">
        <v>4475</v>
      </c>
      <c r="C44" s="12">
        <v>105</v>
      </c>
      <c r="D44" s="12">
        <f t="shared" si="7"/>
        <v>474</v>
      </c>
      <c r="E44" s="12">
        <f t="shared" si="8"/>
        <v>9</v>
      </c>
      <c r="F44" s="12">
        <v>346</v>
      </c>
      <c r="G44" s="9">
        <v>5</v>
      </c>
      <c r="H44" s="12">
        <v>55</v>
      </c>
      <c r="I44" s="9">
        <v>3</v>
      </c>
      <c r="J44" s="15" t="s">
        <v>21</v>
      </c>
      <c r="K44" s="15" t="s">
        <v>40</v>
      </c>
      <c r="L44" s="12">
        <v>73</v>
      </c>
      <c r="M44" s="12">
        <v>1</v>
      </c>
      <c r="N44" s="12">
        <v>14</v>
      </c>
      <c r="O44" s="15" t="s">
        <v>40</v>
      </c>
      <c r="P44" s="12">
        <f t="shared" si="9"/>
        <v>3908</v>
      </c>
      <c r="Q44" s="12">
        <f t="shared" si="10"/>
        <v>96</v>
      </c>
      <c r="R44" s="12">
        <v>137</v>
      </c>
      <c r="S44" s="12">
        <v>2</v>
      </c>
      <c r="T44" s="12">
        <v>1</v>
      </c>
      <c r="U44" s="15" t="s">
        <v>40</v>
      </c>
      <c r="V44" s="5">
        <v>3770</v>
      </c>
      <c r="W44" s="9">
        <v>94</v>
      </c>
    </row>
    <row r="45" spans="1:22" s="9" customFormat="1" ht="7.5" customHeight="1">
      <c r="A45" s="2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4"/>
    </row>
    <row r="46" spans="1:23" s="2" customFormat="1" ht="14.25" customHeight="1">
      <c r="A46" s="24" t="s">
        <v>20</v>
      </c>
      <c r="B46" s="25">
        <f aca="true" t="shared" si="11" ref="B46:V46">SUM(B47:B61)</f>
        <v>314279</v>
      </c>
      <c r="C46" s="25">
        <f>SUM(C47:C61)</f>
        <v>5800</v>
      </c>
      <c r="D46" s="25">
        <f t="shared" si="11"/>
        <v>155037</v>
      </c>
      <c r="E46" s="25">
        <f t="shared" si="11"/>
        <v>2901</v>
      </c>
      <c r="F46" s="25">
        <f t="shared" si="11"/>
        <v>99913</v>
      </c>
      <c r="G46" s="25">
        <f>SUM(G47:G61)</f>
        <v>2005</v>
      </c>
      <c r="H46" s="25">
        <f t="shared" si="11"/>
        <v>49804</v>
      </c>
      <c r="I46" s="25">
        <f>SUM(I47:I61)</f>
        <v>839</v>
      </c>
      <c r="J46" s="25">
        <f t="shared" si="11"/>
        <v>2935</v>
      </c>
      <c r="K46" s="25">
        <f>SUM(K47:K61)</f>
        <v>20</v>
      </c>
      <c r="L46" s="25">
        <f t="shared" si="11"/>
        <v>2385</v>
      </c>
      <c r="M46" s="25">
        <f>SUM(M47:M61)</f>
        <v>37</v>
      </c>
      <c r="N46" s="25">
        <f t="shared" si="11"/>
        <v>6780</v>
      </c>
      <c r="O46" s="25">
        <f>SUM(O47:O61)</f>
        <v>92</v>
      </c>
      <c r="P46" s="25">
        <f t="shared" si="11"/>
        <v>149020</v>
      </c>
      <c r="Q46" s="25">
        <f t="shared" si="11"/>
        <v>2803</v>
      </c>
      <c r="R46" s="25">
        <f t="shared" si="11"/>
        <v>87769</v>
      </c>
      <c r="S46" s="25">
        <f>SUM(S47:S61)</f>
        <v>1605</v>
      </c>
      <c r="T46" s="25">
        <f t="shared" si="11"/>
        <v>16753</v>
      </c>
      <c r="U46" s="25">
        <f>SUM(U47:U61)</f>
        <v>288</v>
      </c>
      <c r="V46" s="25">
        <f t="shared" si="11"/>
        <v>44498</v>
      </c>
      <c r="W46" s="25">
        <f>SUM(W47:W61)</f>
        <v>910</v>
      </c>
    </row>
    <row r="47" spans="1:23" s="9" customFormat="1" ht="15" customHeight="1">
      <c r="A47" s="22" t="s">
        <v>4</v>
      </c>
      <c r="B47" s="12">
        <v>16645</v>
      </c>
      <c r="C47" s="12">
        <v>279</v>
      </c>
      <c r="D47" s="12">
        <f aca="true" t="shared" si="12" ref="D47:D61">SUM(F47,H47,J47,L47)</f>
        <v>2619</v>
      </c>
      <c r="E47" s="12">
        <f aca="true" t="shared" si="13" ref="E47:E61">SUM(G47,I47,K47,M47)</f>
        <v>23</v>
      </c>
      <c r="F47" s="12">
        <v>1305</v>
      </c>
      <c r="G47" s="12">
        <v>17</v>
      </c>
      <c r="H47" s="12">
        <v>141</v>
      </c>
      <c r="I47" s="15" t="s">
        <v>21</v>
      </c>
      <c r="J47" s="12">
        <v>1141</v>
      </c>
      <c r="K47" s="12">
        <v>6</v>
      </c>
      <c r="L47" s="12">
        <v>32</v>
      </c>
      <c r="M47" s="15" t="s">
        <v>31</v>
      </c>
      <c r="N47" s="12">
        <v>366</v>
      </c>
      <c r="O47" s="12">
        <v>6</v>
      </c>
      <c r="P47" s="12">
        <f aca="true" t="shared" si="14" ref="P47:P61">SUM(R47,T47,V47)</f>
        <v>13508</v>
      </c>
      <c r="Q47" s="12">
        <f aca="true" t="shared" si="15" ref="Q47:Q61">SUM(S47,U47,W47)</f>
        <v>250</v>
      </c>
      <c r="R47" s="12">
        <v>245</v>
      </c>
      <c r="S47" s="12">
        <v>3</v>
      </c>
      <c r="T47" s="12">
        <v>13116</v>
      </c>
      <c r="U47" s="12">
        <v>246</v>
      </c>
      <c r="V47" s="4">
        <v>147</v>
      </c>
      <c r="W47" s="9">
        <v>1</v>
      </c>
    </row>
    <row r="48" spans="1:23" s="9" customFormat="1" ht="15.75" customHeight="1">
      <c r="A48" s="22" t="s">
        <v>5</v>
      </c>
      <c r="B48" s="12">
        <v>18489</v>
      </c>
      <c r="C48" s="12">
        <v>250</v>
      </c>
      <c r="D48" s="12">
        <f t="shared" si="12"/>
        <v>12288</v>
      </c>
      <c r="E48" s="12">
        <f t="shared" si="13"/>
        <v>178</v>
      </c>
      <c r="F48" s="12">
        <v>10045</v>
      </c>
      <c r="G48" s="12">
        <v>154</v>
      </c>
      <c r="H48" s="12">
        <v>532</v>
      </c>
      <c r="I48" s="12">
        <v>11</v>
      </c>
      <c r="J48" s="12">
        <v>1564</v>
      </c>
      <c r="K48" s="12">
        <v>13</v>
      </c>
      <c r="L48" s="12">
        <v>147</v>
      </c>
      <c r="M48" s="15" t="s">
        <v>40</v>
      </c>
      <c r="N48" s="12">
        <v>1081</v>
      </c>
      <c r="O48" s="12">
        <v>12</v>
      </c>
      <c r="P48" s="12">
        <f t="shared" si="14"/>
        <v>4699</v>
      </c>
      <c r="Q48" s="12">
        <f t="shared" si="15"/>
        <v>60</v>
      </c>
      <c r="R48" s="12">
        <v>1371</v>
      </c>
      <c r="S48" s="12">
        <v>19</v>
      </c>
      <c r="T48" s="12">
        <v>3159</v>
      </c>
      <c r="U48" s="12">
        <v>39</v>
      </c>
      <c r="V48" s="4">
        <v>169</v>
      </c>
      <c r="W48" s="9">
        <v>2</v>
      </c>
    </row>
    <row r="49" spans="1:23" s="9" customFormat="1" ht="15" customHeight="1">
      <c r="A49" s="22" t="s">
        <v>6</v>
      </c>
      <c r="B49" s="12">
        <v>20992</v>
      </c>
      <c r="C49" s="12">
        <v>346</v>
      </c>
      <c r="D49" s="12">
        <f t="shared" si="12"/>
        <v>14896</v>
      </c>
      <c r="E49" s="12">
        <f t="shared" si="13"/>
        <v>250</v>
      </c>
      <c r="F49" s="12">
        <v>12759</v>
      </c>
      <c r="G49" s="12">
        <v>219</v>
      </c>
      <c r="H49" s="12">
        <v>1716</v>
      </c>
      <c r="I49" s="12">
        <v>25</v>
      </c>
      <c r="J49" s="12">
        <v>134</v>
      </c>
      <c r="K49" s="12">
        <v>1</v>
      </c>
      <c r="L49" s="12">
        <v>287</v>
      </c>
      <c r="M49" s="12">
        <v>5</v>
      </c>
      <c r="N49" s="12">
        <v>998</v>
      </c>
      <c r="O49" s="12">
        <v>20</v>
      </c>
      <c r="P49" s="12">
        <f t="shared" si="14"/>
        <v>4709</v>
      </c>
      <c r="Q49" s="12">
        <f t="shared" si="15"/>
        <v>76</v>
      </c>
      <c r="R49" s="12">
        <v>4293</v>
      </c>
      <c r="S49" s="12">
        <v>73</v>
      </c>
      <c r="T49" s="12">
        <v>243</v>
      </c>
      <c r="U49" s="12">
        <v>2</v>
      </c>
      <c r="V49" s="4">
        <v>173</v>
      </c>
      <c r="W49" s="9">
        <v>1</v>
      </c>
    </row>
    <row r="50" spans="1:23" s="9" customFormat="1" ht="15" customHeight="1">
      <c r="A50" s="22" t="s">
        <v>7</v>
      </c>
      <c r="B50" s="12">
        <v>26223</v>
      </c>
      <c r="C50" s="12">
        <v>371</v>
      </c>
      <c r="D50" s="12">
        <f t="shared" si="12"/>
        <v>16051</v>
      </c>
      <c r="E50" s="12">
        <f t="shared" si="13"/>
        <v>245</v>
      </c>
      <c r="F50" s="12">
        <v>11724</v>
      </c>
      <c r="G50" s="12">
        <v>175</v>
      </c>
      <c r="H50" s="12">
        <v>3779</v>
      </c>
      <c r="I50" s="12">
        <v>62</v>
      </c>
      <c r="J50" s="12">
        <v>39</v>
      </c>
      <c r="K50" s="15" t="s">
        <v>31</v>
      </c>
      <c r="L50" s="12">
        <v>509</v>
      </c>
      <c r="M50" s="12">
        <v>8</v>
      </c>
      <c r="N50" s="12">
        <v>1011</v>
      </c>
      <c r="O50" s="12">
        <v>13</v>
      </c>
      <c r="P50" s="12">
        <f t="shared" si="14"/>
        <v>8806</v>
      </c>
      <c r="Q50" s="12">
        <f t="shared" si="15"/>
        <v>112</v>
      </c>
      <c r="R50" s="12">
        <v>8499</v>
      </c>
      <c r="S50" s="12">
        <v>110</v>
      </c>
      <c r="T50" s="12">
        <v>97</v>
      </c>
      <c r="U50" s="12">
        <v>1</v>
      </c>
      <c r="V50" s="4">
        <v>210</v>
      </c>
      <c r="W50" s="9">
        <v>1</v>
      </c>
    </row>
    <row r="51" spans="1:23" s="9" customFormat="1" ht="15.75" customHeight="1">
      <c r="A51" s="22" t="s">
        <v>8</v>
      </c>
      <c r="B51" s="12">
        <v>24343</v>
      </c>
      <c r="C51" s="12">
        <v>361</v>
      </c>
      <c r="D51" s="12">
        <f t="shared" si="12"/>
        <v>15399</v>
      </c>
      <c r="E51" s="12">
        <f t="shared" si="13"/>
        <v>255</v>
      </c>
      <c r="F51" s="12">
        <v>9535</v>
      </c>
      <c r="G51" s="12">
        <v>163</v>
      </c>
      <c r="H51" s="12">
        <v>5515</v>
      </c>
      <c r="I51" s="12">
        <v>88</v>
      </c>
      <c r="J51" s="12">
        <v>19</v>
      </c>
      <c r="K51" s="15" t="s">
        <v>40</v>
      </c>
      <c r="L51" s="12">
        <v>330</v>
      </c>
      <c r="M51" s="12">
        <v>4</v>
      </c>
      <c r="N51" s="12">
        <v>791</v>
      </c>
      <c r="O51" s="12">
        <v>9</v>
      </c>
      <c r="P51" s="12">
        <f t="shared" si="14"/>
        <v>7873</v>
      </c>
      <c r="Q51" s="12">
        <f t="shared" si="15"/>
        <v>96</v>
      </c>
      <c r="R51" s="12">
        <v>7634</v>
      </c>
      <c r="S51" s="12">
        <v>91</v>
      </c>
      <c r="T51" s="12">
        <v>54</v>
      </c>
      <c r="U51" s="15" t="s">
        <v>43</v>
      </c>
      <c r="V51" s="4">
        <v>185</v>
      </c>
      <c r="W51" s="9">
        <v>5</v>
      </c>
    </row>
    <row r="52" spans="1:23" s="9" customFormat="1" ht="15.75" customHeight="1">
      <c r="A52" s="22" t="s">
        <v>9</v>
      </c>
      <c r="B52" s="12">
        <v>22246</v>
      </c>
      <c r="C52" s="12">
        <v>404</v>
      </c>
      <c r="D52" s="12">
        <f t="shared" si="12"/>
        <v>15757</v>
      </c>
      <c r="E52" s="12">
        <f t="shared" si="13"/>
        <v>319</v>
      </c>
      <c r="F52" s="12">
        <v>9001</v>
      </c>
      <c r="G52" s="12">
        <v>206</v>
      </c>
      <c r="H52" s="12">
        <v>6579</v>
      </c>
      <c r="I52" s="12">
        <v>113</v>
      </c>
      <c r="J52" s="12">
        <v>14</v>
      </c>
      <c r="K52" s="15" t="s">
        <v>40</v>
      </c>
      <c r="L52" s="12">
        <v>163</v>
      </c>
      <c r="M52" s="15" t="s">
        <v>40</v>
      </c>
      <c r="N52" s="12">
        <v>604</v>
      </c>
      <c r="O52" s="12">
        <v>8</v>
      </c>
      <c r="P52" s="12">
        <f t="shared" si="14"/>
        <v>5676</v>
      </c>
      <c r="Q52" s="12">
        <f t="shared" si="15"/>
        <v>77</v>
      </c>
      <c r="R52" s="12">
        <v>5472</v>
      </c>
      <c r="S52" s="12">
        <v>74</v>
      </c>
      <c r="T52" s="12">
        <v>27</v>
      </c>
      <c r="U52" s="15" t="s">
        <v>42</v>
      </c>
      <c r="V52" s="4">
        <v>177</v>
      </c>
      <c r="W52" s="9">
        <v>3</v>
      </c>
    </row>
    <row r="53" spans="1:23" s="9" customFormat="1" ht="15" customHeight="1">
      <c r="A53" s="22" t="s">
        <v>10</v>
      </c>
      <c r="B53" s="12">
        <v>21255</v>
      </c>
      <c r="C53" s="12">
        <v>368</v>
      </c>
      <c r="D53" s="12">
        <f t="shared" si="12"/>
        <v>16006</v>
      </c>
      <c r="E53" s="12">
        <f t="shared" si="13"/>
        <v>302</v>
      </c>
      <c r="F53" s="12">
        <v>9339</v>
      </c>
      <c r="G53" s="12">
        <v>192</v>
      </c>
      <c r="H53" s="12">
        <v>6554</v>
      </c>
      <c r="I53" s="12">
        <v>107</v>
      </c>
      <c r="J53" s="12">
        <v>7</v>
      </c>
      <c r="K53" s="15" t="s">
        <v>40</v>
      </c>
      <c r="L53" s="12">
        <v>106</v>
      </c>
      <c r="M53" s="12">
        <v>3</v>
      </c>
      <c r="N53" s="12">
        <v>448</v>
      </c>
      <c r="O53" s="12">
        <v>2</v>
      </c>
      <c r="P53" s="12">
        <f t="shared" si="14"/>
        <v>4643</v>
      </c>
      <c r="Q53" s="12">
        <f t="shared" si="15"/>
        <v>64</v>
      </c>
      <c r="R53" s="12">
        <v>4457</v>
      </c>
      <c r="S53" s="12">
        <v>61</v>
      </c>
      <c r="T53" s="12">
        <v>11</v>
      </c>
      <c r="U53" s="15" t="s">
        <v>40</v>
      </c>
      <c r="V53" s="4">
        <v>175</v>
      </c>
      <c r="W53" s="9">
        <v>3</v>
      </c>
    </row>
    <row r="54" spans="1:23" s="9" customFormat="1" ht="15" customHeight="1">
      <c r="A54" s="22" t="s">
        <v>11</v>
      </c>
      <c r="B54" s="12">
        <v>24276</v>
      </c>
      <c r="C54" s="12">
        <v>461</v>
      </c>
      <c r="D54" s="12">
        <f t="shared" si="12"/>
        <v>17469</v>
      </c>
      <c r="E54" s="12">
        <f t="shared" si="13"/>
        <v>359</v>
      </c>
      <c r="F54" s="12">
        <v>10769</v>
      </c>
      <c r="G54" s="12">
        <v>266</v>
      </c>
      <c r="H54" s="12">
        <v>6522</v>
      </c>
      <c r="I54" s="12">
        <v>91</v>
      </c>
      <c r="J54" s="12">
        <v>7</v>
      </c>
      <c r="K54" s="15" t="s">
        <v>40</v>
      </c>
      <c r="L54" s="12">
        <v>171</v>
      </c>
      <c r="M54" s="12">
        <v>2</v>
      </c>
      <c r="N54" s="12">
        <v>418</v>
      </c>
      <c r="O54" s="12">
        <v>6</v>
      </c>
      <c r="P54" s="12">
        <f t="shared" si="14"/>
        <v>6186</v>
      </c>
      <c r="Q54" s="12">
        <f t="shared" si="15"/>
        <v>96</v>
      </c>
      <c r="R54" s="12">
        <v>5917</v>
      </c>
      <c r="S54" s="12">
        <v>92</v>
      </c>
      <c r="T54" s="12">
        <v>5</v>
      </c>
      <c r="U54" s="15" t="s">
        <v>40</v>
      </c>
      <c r="V54" s="4">
        <v>264</v>
      </c>
      <c r="W54" s="9">
        <v>4</v>
      </c>
    </row>
    <row r="55" spans="1:23" s="9" customFormat="1" ht="15" customHeight="1">
      <c r="A55" s="22" t="s">
        <v>12</v>
      </c>
      <c r="B55" s="12">
        <v>29324</v>
      </c>
      <c r="C55" s="12">
        <v>603</v>
      </c>
      <c r="D55" s="12">
        <f t="shared" si="12"/>
        <v>18789</v>
      </c>
      <c r="E55" s="12">
        <f t="shared" si="13"/>
        <v>433</v>
      </c>
      <c r="F55" s="12">
        <v>11878</v>
      </c>
      <c r="G55" s="12">
        <v>303</v>
      </c>
      <c r="H55" s="12">
        <v>6728</v>
      </c>
      <c r="I55" s="12">
        <v>125</v>
      </c>
      <c r="J55" s="12">
        <v>2</v>
      </c>
      <c r="K55" s="15" t="s">
        <v>40</v>
      </c>
      <c r="L55" s="12">
        <v>181</v>
      </c>
      <c r="M55" s="12">
        <v>5</v>
      </c>
      <c r="N55" s="12">
        <v>534</v>
      </c>
      <c r="O55" s="12">
        <v>8</v>
      </c>
      <c r="P55" s="12">
        <f t="shared" si="14"/>
        <v>9727</v>
      </c>
      <c r="Q55" s="12">
        <f t="shared" si="15"/>
        <v>162</v>
      </c>
      <c r="R55" s="12">
        <v>9152</v>
      </c>
      <c r="S55" s="12">
        <v>156</v>
      </c>
      <c r="T55" s="12">
        <v>4</v>
      </c>
      <c r="U55" s="15" t="s">
        <v>40</v>
      </c>
      <c r="V55" s="4">
        <v>571</v>
      </c>
      <c r="W55" s="9">
        <v>6</v>
      </c>
    </row>
    <row r="56" spans="1:23" s="9" customFormat="1" ht="15" customHeight="1">
      <c r="A56" s="22" t="s">
        <v>13</v>
      </c>
      <c r="B56" s="12">
        <v>26235</v>
      </c>
      <c r="C56" s="12">
        <v>502</v>
      </c>
      <c r="D56" s="12">
        <f t="shared" si="12"/>
        <v>11916</v>
      </c>
      <c r="E56" s="12">
        <f t="shared" si="13"/>
        <v>249</v>
      </c>
      <c r="F56" s="12">
        <v>6890</v>
      </c>
      <c r="G56" s="12">
        <v>168</v>
      </c>
      <c r="H56" s="12">
        <v>4872</v>
      </c>
      <c r="I56" s="12">
        <v>78</v>
      </c>
      <c r="J56" s="12">
        <v>5</v>
      </c>
      <c r="K56" s="15" t="s">
        <v>40</v>
      </c>
      <c r="L56" s="12">
        <v>149</v>
      </c>
      <c r="M56" s="12">
        <v>3</v>
      </c>
      <c r="N56" s="12">
        <v>356</v>
      </c>
      <c r="O56" s="12">
        <v>6</v>
      </c>
      <c r="P56" s="12">
        <f t="shared" si="14"/>
        <v>13764</v>
      </c>
      <c r="Q56" s="12">
        <f t="shared" si="15"/>
        <v>247</v>
      </c>
      <c r="R56" s="12">
        <v>11238</v>
      </c>
      <c r="S56" s="12">
        <v>212</v>
      </c>
      <c r="T56" s="12">
        <v>6</v>
      </c>
      <c r="U56" s="15" t="s">
        <v>40</v>
      </c>
      <c r="V56" s="4">
        <v>2520</v>
      </c>
      <c r="W56" s="9">
        <v>35</v>
      </c>
    </row>
    <row r="57" spans="1:23" s="9" customFormat="1" ht="15" customHeight="1">
      <c r="A57" s="22" t="s">
        <v>14</v>
      </c>
      <c r="B57" s="12">
        <v>22882</v>
      </c>
      <c r="C57" s="12">
        <v>466</v>
      </c>
      <c r="D57" s="12">
        <f t="shared" si="12"/>
        <v>6709</v>
      </c>
      <c r="E57" s="12">
        <f t="shared" si="13"/>
        <v>128</v>
      </c>
      <c r="F57" s="12">
        <v>3477</v>
      </c>
      <c r="G57" s="12">
        <v>63</v>
      </c>
      <c r="H57" s="12">
        <v>3133</v>
      </c>
      <c r="I57" s="12">
        <v>61</v>
      </c>
      <c r="J57" s="12">
        <v>3</v>
      </c>
      <c r="K57" s="15" t="s">
        <v>40</v>
      </c>
      <c r="L57" s="12">
        <v>96</v>
      </c>
      <c r="M57" s="12">
        <v>4</v>
      </c>
      <c r="N57" s="12">
        <v>110</v>
      </c>
      <c r="O57" s="12">
        <v>2</v>
      </c>
      <c r="P57" s="12">
        <f t="shared" si="14"/>
        <v>15909</v>
      </c>
      <c r="Q57" s="12">
        <f t="shared" si="15"/>
        <v>336</v>
      </c>
      <c r="R57" s="12">
        <v>10222</v>
      </c>
      <c r="S57" s="12">
        <v>242</v>
      </c>
      <c r="T57" s="12">
        <v>8</v>
      </c>
      <c r="U57" s="15" t="s">
        <v>40</v>
      </c>
      <c r="V57" s="5">
        <v>5679</v>
      </c>
      <c r="W57" s="9">
        <v>94</v>
      </c>
    </row>
    <row r="58" spans="1:23" s="9" customFormat="1" ht="15" customHeight="1">
      <c r="A58" s="22" t="s">
        <v>15</v>
      </c>
      <c r="B58" s="12">
        <v>20501</v>
      </c>
      <c r="C58" s="12">
        <v>460</v>
      </c>
      <c r="D58" s="12">
        <f t="shared" si="12"/>
        <v>3772</v>
      </c>
      <c r="E58" s="12">
        <f t="shared" si="13"/>
        <v>91</v>
      </c>
      <c r="F58" s="12">
        <v>1793</v>
      </c>
      <c r="G58" s="12">
        <v>49</v>
      </c>
      <c r="H58" s="12">
        <v>1891</v>
      </c>
      <c r="I58" s="12">
        <v>41</v>
      </c>
      <c r="J58" s="15" t="s">
        <v>21</v>
      </c>
      <c r="K58" s="15" t="s">
        <v>40</v>
      </c>
      <c r="L58" s="12">
        <v>88</v>
      </c>
      <c r="M58" s="12">
        <v>1</v>
      </c>
      <c r="N58" s="12">
        <v>37</v>
      </c>
      <c r="O58" s="15" t="s">
        <v>40</v>
      </c>
      <c r="P58" s="12">
        <f t="shared" si="14"/>
        <v>16503</v>
      </c>
      <c r="Q58" s="12">
        <f t="shared" si="15"/>
        <v>369</v>
      </c>
      <c r="R58" s="12">
        <v>8470</v>
      </c>
      <c r="S58" s="12">
        <v>216</v>
      </c>
      <c r="T58" s="12">
        <v>10</v>
      </c>
      <c r="U58" s="15" t="s">
        <v>40</v>
      </c>
      <c r="V58" s="4">
        <v>8023</v>
      </c>
      <c r="W58" s="9">
        <v>153</v>
      </c>
    </row>
    <row r="59" spans="1:23" s="9" customFormat="1" ht="15" customHeight="1">
      <c r="A59" s="22" t="s">
        <v>16</v>
      </c>
      <c r="B59" s="12">
        <v>16897</v>
      </c>
      <c r="C59" s="12">
        <v>378</v>
      </c>
      <c r="D59" s="12">
        <f t="shared" si="12"/>
        <v>2165</v>
      </c>
      <c r="E59" s="12">
        <f t="shared" si="13"/>
        <v>42</v>
      </c>
      <c r="F59" s="12">
        <v>943</v>
      </c>
      <c r="G59" s="12">
        <v>18</v>
      </c>
      <c r="H59" s="12">
        <v>1157</v>
      </c>
      <c r="I59" s="12">
        <v>22</v>
      </c>
      <c r="J59" s="15" t="s">
        <v>21</v>
      </c>
      <c r="K59" s="15" t="s">
        <v>40</v>
      </c>
      <c r="L59" s="12">
        <v>65</v>
      </c>
      <c r="M59" s="12">
        <v>2</v>
      </c>
      <c r="N59" s="12">
        <v>15</v>
      </c>
      <c r="O59" s="15" t="s">
        <v>40</v>
      </c>
      <c r="P59" s="12">
        <f t="shared" si="14"/>
        <v>14552</v>
      </c>
      <c r="Q59" s="12">
        <f t="shared" si="15"/>
        <v>336</v>
      </c>
      <c r="R59" s="12">
        <v>6049</v>
      </c>
      <c r="S59" s="12">
        <v>156</v>
      </c>
      <c r="T59" s="12">
        <v>2</v>
      </c>
      <c r="U59" s="15" t="s">
        <v>40</v>
      </c>
      <c r="V59" s="4">
        <v>8501</v>
      </c>
      <c r="W59" s="9">
        <v>180</v>
      </c>
    </row>
    <row r="60" spans="1:23" s="9" customFormat="1" ht="12.75" customHeight="1">
      <c r="A60" s="22" t="s">
        <v>17</v>
      </c>
      <c r="B60" s="12">
        <v>12259</v>
      </c>
      <c r="C60" s="12">
        <v>288</v>
      </c>
      <c r="D60" s="12">
        <f t="shared" si="12"/>
        <v>875</v>
      </c>
      <c r="E60" s="12">
        <f t="shared" si="13"/>
        <v>19</v>
      </c>
      <c r="F60" s="12">
        <v>346</v>
      </c>
      <c r="G60" s="12">
        <v>9</v>
      </c>
      <c r="H60" s="12">
        <v>494</v>
      </c>
      <c r="I60" s="12">
        <v>10</v>
      </c>
      <c r="J60" s="15" t="s">
        <v>21</v>
      </c>
      <c r="K60" s="15" t="s">
        <v>40</v>
      </c>
      <c r="L60" s="12">
        <v>35</v>
      </c>
      <c r="M60" s="15" t="s">
        <v>40</v>
      </c>
      <c r="N60" s="12">
        <v>7</v>
      </c>
      <c r="O60" s="15" t="s">
        <v>40</v>
      </c>
      <c r="P60" s="12">
        <f t="shared" si="14"/>
        <v>11218</v>
      </c>
      <c r="Q60" s="12">
        <f t="shared" si="15"/>
        <v>268</v>
      </c>
      <c r="R60" s="12">
        <v>3273</v>
      </c>
      <c r="S60" s="12">
        <v>70</v>
      </c>
      <c r="T60" s="12">
        <v>6</v>
      </c>
      <c r="U60" s="15" t="s">
        <v>40</v>
      </c>
      <c r="V60" s="4">
        <v>7939</v>
      </c>
      <c r="W60" s="9">
        <v>198</v>
      </c>
    </row>
    <row r="61" spans="1:23" s="9" customFormat="1" ht="12.75" customHeight="1">
      <c r="A61" s="22" t="s">
        <v>18</v>
      </c>
      <c r="B61" s="12">
        <v>11712</v>
      </c>
      <c r="C61" s="12">
        <v>263</v>
      </c>
      <c r="D61" s="12">
        <f t="shared" si="12"/>
        <v>326</v>
      </c>
      <c r="E61" s="12">
        <f t="shared" si="13"/>
        <v>8</v>
      </c>
      <c r="F61" s="12">
        <v>109</v>
      </c>
      <c r="G61" s="12">
        <v>3</v>
      </c>
      <c r="H61" s="12">
        <v>191</v>
      </c>
      <c r="I61" s="12">
        <v>5</v>
      </c>
      <c r="J61" s="15" t="s">
        <v>21</v>
      </c>
      <c r="K61" s="15" t="s">
        <v>40</v>
      </c>
      <c r="L61" s="12">
        <v>26</v>
      </c>
      <c r="M61" s="15" t="s">
        <v>40</v>
      </c>
      <c r="N61" s="12">
        <v>4</v>
      </c>
      <c r="O61" s="15" t="s">
        <v>40</v>
      </c>
      <c r="P61" s="12">
        <f t="shared" si="14"/>
        <v>11247</v>
      </c>
      <c r="Q61" s="12">
        <f t="shared" si="15"/>
        <v>254</v>
      </c>
      <c r="R61" s="12">
        <v>1477</v>
      </c>
      <c r="S61" s="12">
        <v>30</v>
      </c>
      <c r="T61" s="12">
        <v>5</v>
      </c>
      <c r="U61" s="15" t="s">
        <v>40</v>
      </c>
      <c r="V61" s="4">
        <v>9765</v>
      </c>
      <c r="W61" s="9">
        <v>224</v>
      </c>
    </row>
    <row r="62" spans="1:23" s="9" customFormat="1" ht="7.5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6"/>
      <c r="V62" s="6"/>
      <c r="W62" s="14"/>
    </row>
    <row r="63" spans="1:23" s="9" customFormat="1" ht="15" customHeight="1">
      <c r="A63" s="9" t="s">
        <v>27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V63" s="7"/>
      <c r="W63" s="16" t="s">
        <v>23</v>
      </c>
    </row>
    <row r="64" s="9" customFormat="1" ht="15" customHeight="1">
      <c r="A64" s="9" t="s">
        <v>46</v>
      </c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/>
  <mergeCells count="15">
    <mergeCell ref="V7:W8"/>
    <mergeCell ref="B6:C8"/>
    <mergeCell ref="D6:O6"/>
    <mergeCell ref="D8:E8"/>
    <mergeCell ref="A6:A9"/>
    <mergeCell ref="J8:K8"/>
    <mergeCell ref="P6:W6"/>
    <mergeCell ref="P7:Q8"/>
    <mergeCell ref="D7:M7"/>
    <mergeCell ref="N7:O8"/>
    <mergeCell ref="F8:G8"/>
    <mergeCell ref="H8:I8"/>
    <mergeCell ref="L8:M8"/>
    <mergeCell ref="R7:S8"/>
    <mergeCell ref="T7:U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2007-12-26T09:14:34Z</cp:lastPrinted>
  <dcterms:created xsi:type="dcterms:W3CDTF">1998-05-22T04:58:36Z</dcterms:created>
  <dcterms:modified xsi:type="dcterms:W3CDTF">2008-02-29T08:38:14Z</dcterms:modified>
  <cp:category/>
  <cp:version/>
  <cp:contentType/>
  <cp:contentStatus/>
</cp:coreProperties>
</file>