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５１（１）～（１１）" sheetId="1" r:id="rId1"/>
  </sheets>
  <definedNames/>
  <calcPr fullCalcOnLoad="1"/>
</workbook>
</file>

<file path=xl/sharedStrings.xml><?xml version="1.0" encoding="utf-8"?>
<sst xmlns="http://schemas.openxmlformats.org/spreadsheetml/2006/main" count="412" uniqueCount="96">
  <si>
    <t>総数</t>
  </si>
  <si>
    <t>回数券利用</t>
  </si>
  <si>
    <t>相撲場</t>
  </si>
  <si>
    <t>運動広場</t>
  </si>
  <si>
    <t>区    　　分</t>
  </si>
  <si>
    <t>総数</t>
  </si>
  <si>
    <t>-</t>
  </si>
  <si>
    <t>（1）中央体育館</t>
  </si>
  <si>
    <t>単位：人</t>
  </si>
  <si>
    <t>大人</t>
  </si>
  <si>
    <t>小人</t>
  </si>
  <si>
    <t>利用者計</t>
  </si>
  <si>
    <t>健康体力相談</t>
  </si>
  <si>
    <t>（2）南部体育館</t>
  </si>
  <si>
    <t>（3）長田体育館</t>
  </si>
  <si>
    <t>（4）東部体育館</t>
  </si>
  <si>
    <t>（5）北部体育館</t>
  </si>
  <si>
    <t>（6）中央体育館屋内プール</t>
  </si>
  <si>
    <t>特別時間利用</t>
  </si>
  <si>
    <t>利用可能</t>
  </si>
  <si>
    <t>利用実績</t>
  </si>
  <si>
    <t>(回)</t>
  </si>
  <si>
    <t>利用率</t>
  </si>
  <si>
    <t>野球場会議室</t>
  </si>
  <si>
    <t>(人)</t>
  </si>
  <si>
    <t>壁打ち利用実績</t>
  </si>
  <si>
    <t>壁打ち利用人数</t>
  </si>
  <si>
    <t>会議室</t>
  </si>
  <si>
    <t>団体等利用</t>
  </si>
  <si>
    <t>教室参加</t>
  </si>
  <si>
    <t>ｸﾗﾌﾞﾊｳｽ会議室</t>
  </si>
  <si>
    <t>ｸﾗﾌﾞﾊｳｽ更衣室</t>
  </si>
  <si>
    <t>団体･占有利用</t>
  </si>
  <si>
    <t>入所日数</t>
  </si>
  <si>
    <t>持ち込み</t>
  </si>
  <si>
    <t>利用者数</t>
  </si>
  <si>
    <t>部屋数</t>
  </si>
  <si>
    <t>学校利用</t>
  </si>
  <si>
    <t>利用件数</t>
  </si>
  <si>
    <t>一般利用</t>
  </si>
  <si>
    <t>宿泊棟</t>
  </si>
  <si>
    <t>大</t>
  </si>
  <si>
    <t>小</t>
  </si>
  <si>
    <t>区　　　　分</t>
  </si>
  <si>
    <t>個人利用</t>
  </si>
  <si>
    <t>定期券利用</t>
  </si>
  <si>
    <t>占有利用</t>
  </si>
  <si>
    <t>スポーツ教室</t>
  </si>
  <si>
    <t>(％)</t>
  </si>
  <si>
    <t>テニスコート</t>
  </si>
  <si>
    <t>テント</t>
  </si>
  <si>
    <t>バンガロー</t>
  </si>
  <si>
    <t>バンガロー</t>
  </si>
  <si>
    <t>資料　スポーツ振興課</t>
  </si>
  <si>
    <t>-</t>
  </si>
  <si>
    <t>-</t>
  </si>
  <si>
    <t>常設</t>
  </si>
  <si>
    <t>借用(張)</t>
  </si>
  <si>
    <t>部屋数</t>
  </si>
  <si>
    <t xml:space="preserve">総数 </t>
  </si>
  <si>
    <t>-</t>
  </si>
  <si>
    <t>テント</t>
  </si>
  <si>
    <t>　①野球場</t>
  </si>
  <si>
    <t>　②テニスコート</t>
  </si>
  <si>
    <t>　③屋内プール</t>
  </si>
  <si>
    <t>　④陸上競技場</t>
  </si>
  <si>
    <t>　⑤グラウンドゴルフ場</t>
  </si>
  <si>
    <t>　⑥ターゲットバードゴルフ場</t>
  </si>
  <si>
    <t>　①梅ヶ島キャンプ場</t>
  </si>
  <si>
    <t>　②玉川キャンプセンター</t>
  </si>
  <si>
    <t>平成14年度</t>
  </si>
  <si>
    <t>平成14年度</t>
  </si>
  <si>
    <t>-</t>
  </si>
  <si>
    <t>平成15年度</t>
  </si>
  <si>
    <t>平成14年度</t>
  </si>
  <si>
    <t>（8）中島テニスコート</t>
  </si>
  <si>
    <t>（9）城北運動場</t>
  </si>
  <si>
    <t>-</t>
  </si>
  <si>
    <t>-</t>
  </si>
  <si>
    <t>-</t>
  </si>
  <si>
    <t xml:space="preserve"> 利用者計</t>
  </si>
  <si>
    <t xml:space="preserve"> 利用可能</t>
  </si>
  <si>
    <t xml:space="preserve"> 利用実績</t>
  </si>
  <si>
    <t xml:space="preserve"> 利    用    率</t>
  </si>
  <si>
    <t>(人)</t>
  </si>
  <si>
    <t>テニスコート</t>
  </si>
  <si>
    <t>グラウンドゴルフ場</t>
  </si>
  <si>
    <t>151　スポーツ施設等利用状況（静岡地区）</t>
  </si>
  <si>
    <t>-</t>
  </si>
  <si>
    <t>-</t>
  </si>
  <si>
    <t>バンガロー</t>
  </si>
  <si>
    <t>教育及び文化</t>
  </si>
  <si>
    <t>(10)  有度山総合公園運動施設</t>
  </si>
  <si>
    <t>(11)市内キャンプ場</t>
  </si>
  <si>
    <t>（7）西ヶ谷総合運動場</t>
  </si>
  <si>
    <t>ターゲットバードゴルフ場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</si>
</sst>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7" fillId="0" borderId="0" xfId="0" applyFont="1" applyBorder="1" applyAlignment="1" quotePrefix="1">
      <alignment horizontal="left" vertical="top"/>
    </xf>
    <xf numFmtId="38" fontId="16" fillId="0" borderId="0" xfId="58" applyFont="1" applyBorder="1" applyAlignment="1">
      <alignment vertical="center"/>
    </xf>
    <xf numFmtId="38" fontId="16" fillId="0" borderId="0" xfId="58" applyFont="1" applyBorder="1" applyAlignment="1">
      <alignment horizontal="center" vertical="center"/>
    </xf>
    <xf numFmtId="38" fontId="16" fillId="0" borderId="12" xfId="58" applyFont="1" applyBorder="1" applyAlignment="1">
      <alignment horizontal="center" vertical="center"/>
    </xf>
    <xf numFmtId="0" fontId="12" fillId="0" borderId="0" xfId="72" applyFont="1" applyAlignment="1">
      <alignment vertical="top"/>
      <protection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0" fontId="18" fillId="0" borderId="0" xfId="0" applyFont="1" applyBorder="1" applyAlignment="1" quotePrefix="1">
      <alignment horizontal="center" vertical="center"/>
    </xf>
    <xf numFmtId="0" fontId="18" fillId="0" borderId="0" xfId="71" applyFont="1" applyBorder="1" applyAlignment="1">
      <alignment vertical="center"/>
      <protection/>
    </xf>
    <xf numFmtId="0" fontId="19" fillId="0" borderId="0" xfId="71" applyFont="1">
      <alignment/>
      <protection/>
    </xf>
    <xf numFmtId="0" fontId="18" fillId="0" borderId="0" xfId="73" applyFont="1" applyBorder="1" applyAlignment="1">
      <alignment/>
      <protection/>
    </xf>
    <xf numFmtId="38" fontId="18" fillId="0" borderId="0" xfId="58" applyFont="1" applyBorder="1" applyAlignment="1">
      <alignment horizontal="center" vertical="center"/>
    </xf>
    <xf numFmtId="38" fontId="18" fillId="0" borderId="0" xfId="58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38" fontId="18" fillId="0" borderId="0" xfId="58" applyFont="1" applyBorder="1" applyAlignment="1">
      <alignment/>
    </xf>
    <xf numFmtId="38" fontId="18" fillId="0" borderId="12" xfId="58" applyFont="1" applyBorder="1" applyAlignment="1">
      <alignment horizontal="center" vertical="center"/>
    </xf>
    <xf numFmtId="38" fontId="18" fillId="0" borderId="16" xfId="58" applyFont="1" applyBorder="1" applyAlignment="1">
      <alignment vertical="center"/>
    </xf>
    <xf numFmtId="38" fontId="18" fillId="0" borderId="17" xfId="58" applyFont="1" applyBorder="1" applyAlignment="1">
      <alignment vertical="center"/>
    </xf>
    <xf numFmtId="38" fontId="18" fillId="0" borderId="16" xfId="58" applyFont="1" applyBorder="1" applyAlignment="1">
      <alignment horizontal="right" vertical="center"/>
    </xf>
    <xf numFmtId="38" fontId="18" fillId="0" borderId="0" xfId="58" applyFont="1" applyBorder="1" applyAlignment="1" quotePrefix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20" fillId="0" borderId="14" xfId="0" applyFont="1" applyBorder="1" applyAlignment="1">
      <alignment horizontal="center" vertical="center"/>
    </xf>
    <xf numFmtId="0" fontId="18" fillId="0" borderId="0" xfId="73" applyFont="1" applyBorder="1" applyAlignment="1">
      <alignment horizontal="center" vertical="center"/>
      <protection/>
    </xf>
    <xf numFmtId="0" fontId="18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 quotePrefix="1">
      <alignment horizontal="right" vertical="center"/>
    </xf>
    <xf numFmtId="0" fontId="18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left" vertical="center"/>
    </xf>
    <xf numFmtId="38" fontId="18" fillId="0" borderId="19" xfId="58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22" fillId="0" borderId="0" xfId="0" applyFont="1" applyBorder="1" applyAlignment="1" quotePrefix="1">
      <alignment horizontal="left" vertical="top"/>
    </xf>
    <xf numFmtId="0" fontId="19" fillId="0" borderId="0" xfId="72" applyFont="1" applyAlignment="1">
      <alignment vertical="center"/>
      <protection/>
    </xf>
    <xf numFmtId="0" fontId="19" fillId="0" borderId="0" xfId="72" applyFont="1" applyAlignment="1">
      <alignment vertical="top"/>
      <protection/>
    </xf>
    <xf numFmtId="0" fontId="22" fillId="0" borderId="0" xfId="0" applyFont="1" applyBorder="1" applyAlignment="1" quotePrefix="1">
      <alignment horizontal="center" vertical="center"/>
    </xf>
    <xf numFmtId="0" fontId="19" fillId="0" borderId="0" xfId="72" applyFont="1" applyAlignment="1">
      <alignment horizontal="center" vertical="center"/>
      <protection/>
    </xf>
    <xf numFmtId="0" fontId="18" fillId="0" borderId="0" xfId="0" applyFont="1" applyBorder="1" applyAlignment="1" quotePrefix="1">
      <alignment vertic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38" fontId="16" fillId="0" borderId="0" xfId="58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38" fontId="18" fillId="0" borderId="0" xfId="58" applyFont="1" applyBorder="1" applyAlignment="1">
      <alignment vertical="top"/>
    </xf>
    <xf numFmtId="38" fontId="16" fillId="0" borderId="0" xfId="58" applyFont="1" applyBorder="1" applyAlignment="1">
      <alignment vertical="top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38" fontId="18" fillId="0" borderId="0" xfId="58" applyFont="1" applyAlignment="1">
      <alignment vertical="center"/>
    </xf>
    <xf numFmtId="219" fontId="18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/>
    </xf>
    <xf numFmtId="218" fontId="16" fillId="0" borderId="0" xfId="58" applyNumberFormat="1" applyFont="1" applyBorder="1" applyAlignment="1">
      <alignment/>
    </xf>
    <xf numFmtId="218" fontId="18" fillId="0" borderId="0" xfId="58" applyNumberFormat="1" applyFont="1" applyBorder="1" applyAlignment="1">
      <alignment vertical="top"/>
    </xf>
    <xf numFmtId="218" fontId="16" fillId="0" borderId="0" xfId="58" applyNumberFormat="1" applyFont="1" applyBorder="1" applyAlignment="1">
      <alignment vertical="top"/>
    </xf>
    <xf numFmtId="218" fontId="18" fillId="0" borderId="0" xfId="58" applyNumberFormat="1" applyFont="1" applyBorder="1" applyAlignment="1">
      <alignment horizontal="right"/>
    </xf>
    <xf numFmtId="218" fontId="18" fillId="0" borderId="0" xfId="58" applyNumberFormat="1" applyFont="1" applyBorder="1" applyAlignment="1">
      <alignment horizontal="right" vertical="top"/>
    </xf>
    <xf numFmtId="0" fontId="18" fillId="0" borderId="19" xfId="73" applyFont="1" applyBorder="1" applyAlignment="1">
      <alignment horizontal="center" vertical="center"/>
      <protection/>
    </xf>
    <xf numFmtId="219" fontId="18" fillId="0" borderId="0" xfId="0" applyNumberFormat="1" applyFont="1" applyBorder="1" applyAlignment="1">
      <alignment vertical="center"/>
    </xf>
    <xf numFmtId="218" fontId="18" fillId="0" borderId="0" xfId="58" applyNumberFormat="1" applyFont="1" applyBorder="1" applyAlignment="1">
      <alignment vertical="center"/>
    </xf>
    <xf numFmtId="217" fontId="18" fillId="0" borderId="0" xfId="58" applyNumberFormat="1" applyFont="1" applyBorder="1" applyAlignment="1">
      <alignment/>
    </xf>
    <xf numFmtId="217" fontId="16" fillId="0" borderId="0" xfId="58" applyNumberFormat="1" applyFont="1" applyBorder="1" applyAlignment="1">
      <alignment/>
    </xf>
    <xf numFmtId="218" fontId="18" fillId="0" borderId="0" xfId="0" applyNumberFormat="1" applyFont="1" applyBorder="1" applyAlignment="1">
      <alignment horizontal="center"/>
    </xf>
    <xf numFmtId="218" fontId="18" fillId="0" borderId="0" xfId="58" applyNumberFormat="1" applyFont="1" applyBorder="1" applyAlignment="1">
      <alignment horizontal="center"/>
    </xf>
    <xf numFmtId="218" fontId="16" fillId="0" borderId="0" xfId="58" applyNumberFormat="1" applyFont="1" applyBorder="1" applyAlignment="1">
      <alignment horizontal="center"/>
    </xf>
    <xf numFmtId="218" fontId="16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horizontal="right" vertical="top"/>
    </xf>
    <xf numFmtId="218" fontId="18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217" fontId="18" fillId="0" borderId="0" xfId="58" applyNumberFormat="1" applyFont="1" applyBorder="1" applyAlignment="1">
      <alignment horizontal="right" vertical="top"/>
    </xf>
    <xf numFmtId="217" fontId="16" fillId="0" borderId="0" xfId="58" applyNumberFormat="1" applyFont="1" applyBorder="1" applyAlignment="1">
      <alignment horizontal="right" vertical="top"/>
    </xf>
    <xf numFmtId="218" fontId="18" fillId="0" borderId="0" xfId="0" applyNumberFormat="1" applyFont="1" applyBorder="1" applyAlignment="1">
      <alignment vertical="center"/>
    </xf>
    <xf numFmtId="219" fontId="18" fillId="0" borderId="0" xfId="58" applyNumberFormat="1" applyFont="1" applyBorder="1" applyAlignment="1">
      <alignment horizontal="right" vertical="center"/>
    </xf>
    <xf numFmtId="219" fontId="16" fillId="0" borderId="0" xfId="58" applyNumberFormat="1" applyFont="1" applyBorder="1" applyAlignment="1">
      <alignment vertical="center"/>
    </xf>
    <xf numFmtId="218" fontId="18" fillId="0" borderId="0" xfId="0" applyNumberFormat="1" applyFont="1" applyBorder="1" applyAlignment="1">
      <alignment/>
    </xf>
    <xf numFmtId="218" fontId="18" fillId="0" borderId="0" xfId="0" applyNumberFormat="1" applyFont="1" applyBorder="1" applyAlignment="1">
      <alignment vertical="top"/>
    </xf>
    <xf numFmtId="0" fontId="22" fillId="0" borderId="0" xfId="71" applyFont="1" applyAlignment="1">
      <alignment vertical="center"/>
      <protection/>
    </xf>
    <xf numFmtId="0" fontId="19" fillId="0" borderId="0" xfId="71" applyFont="1" applyAlignment="1">
      <alignment vertical="center"/>
      <protection/>
    </xf>
    <xf numFmtId="38" fontId="16" fillId="0" borderId="16" xfId="58" applyFont="1" applyBorder="1" applyAlignment="1">
      <alignment vertical="center"/>
    </xf>
    <xf numFmtId="0" fontId="16" fillId="0" borderId="12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218" fontId="16" fillId="0" borderId="0" xfId="58" applyNumberFormat="1" applyFont="1" applyBorder="1" applyAlignment="1">
      <alignment horizontal="right"/>
    </xf>
    <xf numFmtId="219" fontId="16" fillId="0" borderId="0" xfId="58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0" fontId="12" fillId="0" borderId="0" xfId="71" applyFont="1" applyAlignment="1">
      <alignment vertical="top"/>
      <protection/>
    </xf>
    <xf numFmtId="38" fontId="16" fillId="0" borderId="0" xfId="58" applyFont="1" applyAlignment="1">
      <alignment vertical="center"/>
    </xf>
    <xf numFmtId="185" fontId="18" fillId="0" borderId="0" xfId="58" applyNumberFormat="1" applyFont="1" applyBorder="1" applyAlignment="1">
      <alignment vertical="center"/>
    </xf>
    <xf numFmtId="185" fontId="16" fillId="0" borderId="0" xfId="58" applyNumberFormat="1" applyFont="1" applyBorder="1" applyAlignment="1">
      <alignment vertical="center"/>
    </xf>
    <xf numFmtId="38" fontId="16" fillId="0" borderId="0" xfId="58" applyFont="1" applyAlignment="1">
      <alignment/>
    </xf>
    <xf numFmtId="0" fontId="16" fillId="0" borderId="0" xfId="71" applyFont="1" applyBorder="1" applyAlignment="1">
      <alignment vertical="center"/>
      <protection/>
    </xf>
    <xf numFmtId="218" fontId="18" fillId="0" borderId="16" xfId="58" applyNumberFormat="1" applyFont="1" applyBorder="1" applyAlignment="1">
      <alignment vertical="center"/>
    </xf>
    <xf numFmtId="218" fontId="16" fillId="0" borderId="16" xfId="58" applyNumberFormat="1" applyFont="1" applyBorder="1" applyAlignment="1">
      <alignment vertical="center"/>
    </xf>
    <xf numFmtId="218" fontId="18" fillId="0" borderId="16" xfId="0" applyNumberFormat="1" applyFont="1" applyBorder="1" applyAlignment="1">
      <alignment vertical="center"/>
    </xf>
    <xf numFmtId="0" fontId="18" fillId="0" borderId="21" xfId="71" applyFont="1" applyBorder="1" applyAlignment="1">
      <alignment horizontal="right" vertical="center"/>
      <protection/>
    </xf>
    <xf numFmtId="0" fontId="18" fillId="0" borderId="17" xfId="71" applyFont="1" applyBorder="1" applyAlignment="1">
      <alignment horizontal="right" vertical="center"/>
      <protection/>
    </xf>
    <xf numFmtId="185" fontId="18" fillId="0" borderId="22" xfId="58" applyNumberFormat="1" applyFont="1" applyBorder="1" applyAlignment="1">
      <alignment vertical="center"/>
    </xf>
    <xf numFmtId="185" fontId="18" fillId="0" borderId="19" xfId="58" applyNumberFormat="1" applyFont="1" applyBorder="1" applyAlignment="1">
      <alignment vertical="center"/>
    </xf>
    <xf numFmtId="185" fontId="18" fillId="0" borderId="21" xfId="58" applyNumberFormat="1" applyFont="1" applyBorder="1" applyAlignment="1">
      <alignment vertical="center"/>
    </xf>
    <xf numFmtId="0" fontId="18" fillId="0" borderId="16" xfId="71" applyFont="1" applyBorder="1" applyAlignment="1">
      <alignment vertical="center"/>
      <protection/>
    </xf>
    <xf numFmtId="0" fontId="18" fillId="0" borderId="23" xfId="71" applyFont="1" applyBorder="1" applyAlignment="1">
      <alignment vertical="center"/>
      <protection/>
    </xf>
    <xf numFmtId="0" fontId="18" fillId="0" borderId="0" xfId="0" applyFont="1" applyBorder="1" applyAlignment="1">
      <alignment horizontal="distributed" vertical="center"/>
    </xf>
    <xf numFmtId="179" fontId="18" fillId="0" borderId="0" xfId="71" applyNumberFormat="1" applyFont="1" applyBorder="1" applyAlignment="1">
      <alignment horizontal="distributed" vertical="center"/>
      <protection/>
    </xf>
    <xf numFmtId="0" fontId="18" fillId="0" borderId="23" xfId="0" applyFont="1" applyBorder="1" applyAlignment="1">
      <alignment horizontal="center" vertical="center"/>
    </xf>
    <xf numFmtId="0" fontId="18" fillId="0" borderId="23" xfId="71" applyFont="1" applyBorder="1" applyAlignment="1">
      <alignment horizontal="center" vertical="center"/>
      <protection/>
    </xf>
    <xf numFmtId="179" fontId="18" fillId="0" borderId="19" xfId="71" applyNumberFormat="1" applyFont="1" applyBorder="1" applyAlignment="1">
      <alignment horizontal="distributed" vertical="center"/>
      <protection/>
    </xf>
    <xf numFmtId="0" fontId="18" fillId="0" borderId="0" xfId="71" applyFont="1" applyBorder="1" applyAlignment="1">
      <alignment horizontal="distributed" vertical="center"/>
      <protection/>
    </xf>
    <xf numFmtId="0" fontId="21" fillId="0" borderId="16" xfId="71" applyFont="1" applyBorder="1" applyAlignment="1">
      <alignment horizontal="distributed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標準_14教育･文化93-104" xfId="72"/>
    <cellStyle name="標準_清水中央図書館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9"/>
  <sheetViews>
    <sheetView tabSelected="1" zoomScaleSheetLayoutView="75" zoomScalePageLayoutView="0" workbookViewId="0" topLeftCell="A1">
      <selection activeCell="A2" sqref="A2"/>
    </sheetView>
  </sheetViews>
  <sheetFormatPr defaultColWidth="8.796875" defaultRowHeight="15" customHeight="1"/>
  <cols>
    <col min="1" max="1" width="16" style="10" customWidth="1"/>
    <col min="2" max="2" width="1.203125" style="10" customWidth="1"/>
    <col min="3" max="3" width="7.8984375" style="9" customWidth="1"/>
    <col min="4" max="4" width="1.1015625" style="9" customWidth="1"/>
    <col min="5" max="5" width="13.59765625" style="10" customWidth="1"/>
    <col min="6" max="6" width="13.09765625" style="10" customWidth="1"/>
    <col min="7" max="7" width="12.8984375" style="10" customWidth="1"/>
    <col min="8" max="8" width="13.09765625" style="10" customWidth="1"/>
    <col min="9" max="9" width="13.09765625" style="12" customWidth="1"/>
    <col min="10" max="16384" width="9" style="10" customWidth="1"/>
  </cols>
  <sheetData>
    <row r="1" ht="15" customHeight="1">
      <c r="A1" s="39" t="s">
        <v>91</v>
      </c>
    </row>
    <row r="3" ht="21" customHeight="1"/>
    <row r="5" spans="1:4" ht="19.5" customHeight="1">
      <c r="A5" s="1" t="s">
        <v>87</v>
      </c>
      <c r="B5" s="43"/>
      <c r="C5" s="46"/>
      <c r="D5" s="46"/>
    </row>
    <row r="6" spans="1:9" ht="17.25" customHeight="1" thickBot="1">
      <c r="A6" s="5" t="s">
        <v>7</v>
      </c>
      <c r="B6" s="45"/>
      <c r="C6" s="47"/>
      <c r="D6" s="47"/>
      <c r="I6" s="18" t="s">
        <v>8</v>
      </c>
    </row>
    <row r="7" spans="1:9" ht="18" customHeight="1" thickTop="1">
      <c r="A7" s="113" t="s">
        <v>43</v>
      </c>
      <c r="B7" s="113"/>
      <c r="C7" s="113"/>
      <c r="D7" s="7"/>
      <c r="E7" s="7" t="s">
        <v>70</v>
      </c>
      <c r="F7" s="19">
        <v>15</v>
      </c>
      <c r="G7" s="6">
        <v>16</v>
      </c>
      <c r="H7" s="21">
        <v>17</v>
      </c>
      <c r="I7" s="4">
        <v>18</v>
      </c>
    </row>
    <row r="8" spans="1:9" ht="4.5" customHeight="1">
      <c r="A8" s="9"/>
      <c r="B8" s="9"/>
      <c r="C8" s="30"/>
      <c r="D8" s="26"/>
      <c r="E8" s="73"/>
      <c r="F8" s="73"/>
      <c r="G8" s="73"/>
      <c r="H8" s="74"/>
      <c r="I8" s="75"/>
    </row>
    <row r="9" spans="1:9" s="9" customFormat="1" ht="15" customHeight="1">
      <c r="A9" s="111" t="s">
        <v>11</v>
      </c>
      <c r="B9" s="27"/>
      <c r="C9" s="56" t="s">
        <v>5</v>
      </c>
      <c r="D9" s="50"/>
      <c r="E9" s="62">
        <f>SUM(E10:E11)</f>
        <v>151081</v>
      </c>
      <c r="F9" s="62">
        <f>SUM(F10:F11)</f>
        <v>195365</v>
      </c>
      <c r="G9" s="62">
        <f>SUM(G10:G11)</f>
        <v>204668</v>
      </c>
      <c r="H9" s="62">
        <f>SUM(H10:H11)</f>
        <v>203719</v>
      </c>
      <c r="I9" s="63">
        <f>SUM(I10:I11)</f>
        <v>189641</v>
      </c>
    </row>
    <row r="10" spans="1:9" s="9" customFormat="1" ht="12.75" customHeight="1">
      <c r="A10" s="111"/>
      <c r="B10" s="27"/>
      <c r="C10" s="9" t="s">
        <v>9</v>
      </c>
      <c r="D10" s="28"/>
      <c r="E10" s="70">
        <f aca="true" t="shared" si="0" ref="E10:I11">SUM(E12,E14,E16,E18)</f>
        <v>112641</v>
      </c>
      <c r="F10" s="70">
        <f t="shared" si="0"/>
        <v>147446</v>
      </c>
      <c r="G10" s="70">
        <f t="shared" si="0"/>
        <v>147761</v>
      </c>
      <c r="H10" s="70">
        <f t="shared" si="0"/>
        <v>144471</v>
      </c>
      <c r="I10" s="76">
        <f t="shared" si="0"/>
        <v>134859</v>
      </c>
    </row>
    <row r="11" spans="1:9" ht="15" customHeight="1">
      <c r="A11" s="111"/>
      <c r="B11" s="27"/>
      <c r="C11" s="58" t="s">
        <v>10</v>
      </c>
      <c r="D11" s="53"/>
      <c r="E11" s="64">
        <f t="shared" si="0"/>
        <v>38440</v>
      </c>
      <c r="F11" s="64">
        <f t="shared" si="0"/>
        <v>47919</v>
      </c>
      <c r="G11" s="64">
        <f t="shared" si="0"/>
        <v>56907</v>
      </c>
      <c r="H11" s="64">
        <f t="shared" si="0"/>
        <v>59248</v>
      </c>
      <c r="I11" s="65">
        <f>SUM(I13,I15,I17,I19)</f>
        <v>54782</v>
      </c>
    </row>
    <row r="12" spans="1:9" ht="15" customHeight="1">
      <c r="A12" s="111" t="s">
        <v>44</v>
      </c>
      <c r="B12" s="27"/>
      <c r="C12" s="56" t="s">
        <v>9</v>
      </c>
      <c r="D12" s="50"/>
      <c r="E12" s="62">
        <v>19613</v>
      </c>
      <c r="F12" s="62">
        <v>27099</v>
      </c>
      <c r="G12" s="62">
        <v>27635</v>
      </c>
      <c r="H12" s="62">
        <v>26496</v>
      </c>
      <c r="I12" s="63">
        <v>26452</v>
      </c>
    </row>
    <row r="13" spans="1:9" ht="15" customHeight="1">
      <c r="A13" s="111"/>
      <c r="B13" s="27"/>
      <c r="C13" s="58" t="s">
        <v>10</v>
      </c>
      <c r="D13" s="53"/>
      <c r="E13" s="64">
        <v>7380</v>
      </c>
      <c r="F13" s="64">
        <v>10279</v>
      </c>
      <c r="G13" s="64">
        <v>9879</v>
      </c>
      <c r="H13" s="64">
        <v>10424</v>
      </c>
      <c r="I13" s="65">
        <v>8774</v>
      </c>
    </row>
    <row r="14" spans="1:9" ht="15" customHeight="1">
      <c r="A14" s="111" t="s">
        <v>45</v>
      </c>
      <c r="B14" s="27"/>
      <c r="C14" s="56" t="s">
        <v>9</v>
      </c>
      <c r="D14" s="50"/>
      <c r="E14" s="62">
        <v>4233</v>
      </c>
      <c r="F14" s="62">
        <v>4233</v>
      </c>
      <c r="G14" s="62">
        <v>5168</v>
      </c>
      <c r="H14" s="62">
        <v>4182</v>
      </c>
      <c r="I14" s="63">
        <v>4029</v>
      </c>
    </row>
    <row r="15" spans="1:9" ht="15" customHeight="1">
      <c r="A15" s="111"/>
      <c r="B15" s="27"/>
      <c r="C15" s="58" t="s">
        <v>10</v>
      </c>
      <c r="D15" s="53"/>
      <c r="E15" s="67" t="s">
        <v>55</v>
      </c>
      <c r="F15" s="67" t="s">
        <v>55</v>
      </c>
      <c r="G15" s="67" t="s">
        <v>55</v>
      </c>
      <c r="H15" s="67" t="s">
        <v>55</v>
      </c>
      <c r="I15" s="77" t="s">
        <v>88</v>
      </c>
    </row>
    <row r="16" spans="1:9" ht="15" customHeight="1">
      <c r="A16" s="111" t="s">
        <v>46</v>
      </c>
      <c r="B16" s="27"/>
      <c r="C16" s="56" t="s">
        <v>9</v>
      </c>
      <c r="D16" s="50"/>
      <c r="E16" s="62">
        <v>47923</v>
      </c>
      <c r="F16" s="62">
        <v>67244</v>
      </c>
      <c r="G16" s="62">
        <v>63741</v>
      </c>
      <c r="H16" s="62">
        <v>60658</v>
      </c>
      <c r="I16" s="63">
        <v>55561</v>
      </c>
    </row>
    <row r="17" spans="1:9" ht="15" customHeight="1">
      <c r="A17" s="111"/>
      <c r="B17" s="27"/>
      <c r="C17" s="58" t="s">
        <v>10</v>
      </c>
      <c r="D17" s="53"/>
      <c r="E17" s="67">
        <v>20807</v>
      </c>
      <c r="F17" s="64">
        <v>24840</v>
      </c>
      <c r="G17" s="64">
        <v>32640</v>
      </c>
      <c r="H17" s="64">
        <v>33373</v>
      </c>
      <c r="I17" s="65">
        <v>32389</v>
      </c>
    </row>
    <row r="18" spans="1:9" ht="15" customHeight="1">
      <c r="A18" s="111" t="s">
        <v>47</v>
      </c>
      <c r="B18" s="27"/>
      <c r="C18" s="56" t="s">
        <v>9</v>
      </c>
      <c r="D18" s="50"/>
      <c r="E18" s="62">
        <v>40872</v>
      </c>
      <c r="F18" s="62">
        <v>48870</v>
      </c>
      <c r="G18" s="62">
        <v>51217</v>
      </c>
      <c r="H18" s="62">
        <v>53135</v>
      </c>
      <c r="I18" s="63">
        <v>48817</v>
      </c>
    </row>
    <row r="19" spans="1:9" ht="15" customHeight="1">
      <c r="A19" s="111"/>
      <c r="B19" s="27"/>
      <c r="C19" s="58" t="s">
        <v>10</v>
      </c>
      <c r="D19" s="53"/>
      <c r="E19" s="64">
        <v>10253</v>
      </c>
      <c r="F19" s="64">
        <v>12800</v>
      </c>
      <c r="G19" s="64">
        <v>14388</v>
      </c>
      <c r="H19" s="64">
        <v>15451</v>
      </c>
      <c r="I19" s="65">
        <v>13619</v>
      </c>
    </row>
    <row r="20" spans="1:9" ht="4.5" customHeight="1">
      <c r="A20" s="42"/>
      <c r="B20" s="42"/>
      <c r="C20" s="34"/>
      <c r="D20" s="34"/>
      <c r="E20" s="23"/>
      <c r="F20" s="22"/>
      <c r="G20" s="22"/>
      <c r="H20" s="22"/>
      <c r="I20" s="22"/>
    </row>
    <row r="21" spans="1:9" ht="15" customHeight="1">
      <c r="A21" s="16"/>
      <c r="B21" s="16"/>
      <c r="C21" s="68"/>
      <c r="D21" s="29"/>
      <c r="E21" s="40"/>
      <c r="F21" s="12"/>
      <c r="G21" s="12"/>
      <c r="H21" s="12"/>
      <c r="I21" s="25" t="s">
        <v>53</v>
      </c>
    </row>
    <row r="22" ht="15.75" customHeight="1"/>
    <row r="23" spans="1:9" ht="18" customHeight="1" thickBot="1">
      <c r="A23" s="5" t="s">
        <v>13</v>
      </c>
      <c r="B23" s="45"/>
      <c r="C23" s="47"/>
      <c r="D23" s="47"/>
      <c r="I23" s="18" t="s">
        <v>8</v>
      </c>
    </row>
    <row r="24" spans="1:9" ht="18" customHeight="1" thickTop="1">
      <c r="A24" s="113" t="s">
        <v>43</v>
      </c>
      <c r="B24" s="113"/>
      <c r="C24" s="113"/>
      <c r="D24" s="7"/>
      <c r="E24" s="7" t="s">
        <v>71</v>
      </c>
      <c r="F24" s="19">
        <v>15</v>
      </c>
      <c r="G24" s="6">
        <v>16</v>
      </c>
      <c r="H24" s="21">
        <v>17</v>
      </c>
      <c r="I24" s="4">
        <v>18</v>
      </c>
    </row>
    <row r="25" spans="1:9" ht="4.5" customHeight="1">
      <c r="A25" s="9"/>
      <c r="B25" s="9"/>
      <c r="C25" s="30"/>
      <c r="D25" s="26"/>
      <c r="E25" s="9"/>
      <c r="F25" s="9"/>
      <c r="G25" s="9"/>
      <c r="H25" s="17"/>
      <c r="I25" s="3"/>
    </row>
    <row r="26" spans="1:9" s="9" customFormat="1" ht="15" customHeight="1">
      <c r="A26" s="111" t="s">
        <v>11</v>
      </c>
      <c r="B26" s="27"/>
      <c r="C26" s="49" t="s">
        <v>5</v>
      </c>
      <c r="D26" s="50"/>
      <c r="E26" s="62">
        <f>SUM(E27:E28)</f>
        <v>240015</v>
      </c>
      <c r="F26" s="62">
        <f>SUM(F27:F28)</f>
        <v>164288</v>
      </c>
      <c r="G26" s="62">
        <f>SUM(G27:G28)</f>
        <v>158379</v>
      </c>
      <c r="H26" s="62">
        <f>SUM(H27:H28)</f>
        <v>157047</v>
      </c>
      <c r="I26" s="63">
        <f>SUM(I27:I28)</f>
        <v>152767</v>
      </c>
    </row>
    <row r="27" spans="1:9" s="9" customFormat="1" ht="12.75" customHeight="1">
      <c r="A27" s="111"/>
      <c r="B27" s="27"/>
      <c r="C27" s="31" t="s">
        <v>9</v>
      </c>
      <c r="D27" s="28"/>
      <c r="E27" s="70">
        <f>SUM(E29,E31,E33,E35,E37)</f>
        <v>196304</v>
      </c>
      <c r="F27" s="70">
        <f>SUM(F29,F31,F33,F35,F37)</f>
        <v>124222</v>
      </c>
      <c r="G27" s="70">
        <f>SUM(G29,G31,G33,G35,G37)</f>
        <v>118033</v>
      </c>
      <c r="H27" s="70">
        <f>SUM(H29,H31,H33,H35,H37)</f>
        <v>120594</v>
      </c>
      <c r="I27" s="76">
        <f>SUM(I29,I31,I33,I35,I37)</f>
        <v>114005</v>
      </c>
    </row>
    <row r="28" spans="1:9" ht="15" customHeight="1">
      <c r="A28" s="111"/>
      <c r="B28" s="27"/>
      <c r="C28" s="52" t="s">
        <v>10</v>
      </c>
      <c r="D28" s="53"/>
      <c r="E28" s="64">
        <f>SUM(E30,E32,E34,E36)</f>
        <v>43711</v>
      </c>
      <c r="F28" s="64">
        <f>SUM(F30,F32,F34,F36)</f>
        <v>40066</v>
      </c>
      <c r="G28" s="64">
        <f>SUM(G30,G32,G34,G36)</f>
        <v>40346</v>
      </c>
      <c r="H28" s="64">
        <f>SUM(H30,H32,H34,H36)</f>
        <v>36453</v>
      </c>
      <c r="I28" s="65">
        <f>SUM(I30,I32,I34,I36)</f>
        <v>38762</v>
      </c>
    </row>
    <row r="29" spans="1:9" ht="15" customHeight="1">
      <c r="A29" s="111" t="s">
        <v>44</v>
      </c>
      <c r="B29" s="27"/>
      <c r="C29" s="49" t="s">
        <v>9</v>
      </c>
      <c r="D29" s="50"/>
      <c r="E29" s="62">
        <v>19216</v>
      </c>
      <c r="F29" s="62">
        <v>23596</v>
      </c>
      <c r="G29" s="62">
        <v>23542</v>
      </c>
      <c r="H29" s="62">
        <v>22657</v>
      </c>
      <c r="I29" s="63">
        <v>23315</v>
      </c>
    </row>
    <row r="30" spans="1:9" ht="15" customHeight="1">
      <c r="A30" s="111"/>
      <c r="B30" s="27"/>
      <c r="C30" s="52" t="s">
        <v>10</v>
      </c>
      <c r="D30" s="53"/>
      <c r="E30" s="64">
        <v>7031</v>
      </c>
      <c r="F30" s="64">
        <v>9357</v>
      </c>
      <c r="G30" s="64">
        <v>10157</v>
      </c>
      <c r="H30" s="64">
        <v>8289</v>
      </c>
      <c r="I30" s="65">
        <v>7642</v>
      </c>
    </row>
    <row r="31" spans="1:9" ht="15" customHeight="1">
      <c r="A31" s="111" t="s">
        <v>45</v>
      </c>
      <c r="B31" s="27"/>
      <c r="C31" s="49" t="s">
        <v>9</v>
      </c>
      <c r="D31" s="50"/>
      <c r="E31" s="62">
        <v>782</v>
      </c>
      <c r="F31" s="62">
        <v>867</v>
      </c>
      <c r="G31" s="62">
        <v>748</v>
      </c>
      <c r="H31" s="62">
        <v>355</v>
      </c>
      <c r="I31" s="63">
        <v>425</v>
      </c>
    </row>
    <row r="32" spans="1:9" ht="15" customHeight="1">
      <c r="A32" s="111"/>
      <c r="B32" s="27"/>
      <c r="C32" s="52" t="s">
        <v>10</v>
      </c>
      <c r="D32" s="53"/>
      <c r="E32" s="67" t="s">
        <v>6</v>
      </c>
      <c r="F32" s="67" t="s">
        <v>55</v>
      </c>
      <c r="G32" s="67" t="s">
        <v>55</v>
      </c>
      <c r="H32" s="67" t="s">
        <v>55</v>
      </c>
      <c r="I32" s="77" t="s">
        <v>88</v>
      </c>
    </row>
    <row r="33" spans="1:9" ht="15" customHeight="1">
      <c r="A33" s="111" t="s">
        <v>46</v>
      </c>
      <c r="B33" s="27"/>
      <c r="C33" s="49" t="s">
        <v>9</v>
      </c>
      <c r="D33" s="50"/>
      <c r="E33" s="62">
        <v>136648</v>
      </c>
      <c r="F33" s="62">
        <v>58640</v>
      </c>
      <c r="G33" s="62">
        <v>54290</v>
      </c>
      <c r="H33" s="62">
        <v>41489</v>
      </c>
      <c r="I33" s="63">
        <v>49833</v>
      </c>
    </row>
    <row r="34" spans="1:9" ht="15" customHeight="1">
      <c r="A34" s="111"/>
      <c r="B34" s="27"/>
      <c r="C34" s="52" t="s">
        <v>10</v>
      </c>
      <c r="D34" s="53"/>
      <c r="E34" s="67">
        <v>23957</v>
      </c>
      <c r="F34" s="64">
        <v>17388</v>
      </c>
      <c r="G34" s="64">
        <v>16379</v>
      </c>
      <c r="H34" s="64">
        <v>14421</v>
      </c>
      <c r="I34" s="65">
        <v>16659</v>
      </c>
    </row>
    <row r="35" spans="1:9" ht="15" customHeight="1">
      <c r="A35" s="111" t="s">
        <v>47</v>
      </c>
      <c r="B35" s="27"/>
      <c r="C35" s="49" t="s">
        <v>9</v>
      </c>
      <c r="D35" s="50"/>
      <c r="E35" s="62">
        <v>39574</v>
      </c>
      <c r="F35" s="62">
        <v>41119</v>
      </c>
      <c r="G35" s="62">
        <v>39453</v>
      </c>
      <c r="H35" s="62">
        <v>56093</v>
      </c>
      <c r="I35" s="63">
        <v>40432</v>
      </c>
    </row>
    <row r="36" spans="1:9" ht="15" customHeight="1">
      <c r="A36" s="111"/>
      <c r="B36" s="27"/>
      <c r="C36" s="52" t="s">
        <v>10</v>
      </c>
      <c r="D36" s="53"/>
      <c r="E36" s="64">
        <v>12723</v>
      </c>
      <c r="F36" s="64">
        <v>13321</v>
      </c>
      <c r="G36" s="64">
        <v>13810</v>
      </c>
      <c r="H36" s="64">
        <v>13743</v>
      </c>
      <c r="I36" s="65">
        <v>14461</v>
      </c>
    </row>
    <row r="37" spans="1:9" ht="15" customHeight="1">
      <c r="A37" s="27" t="s">
        <v>12</v>
      </c>
      <c r="B37" s="27"/>
      <c r="C37" s="31" t="s">
        <v>9</v>
      </c>
      <c r="D37" s="28"/>
      <c r="E37" s="70">
        <v>84</v>
      </c>
      <c r="F37" s="78" t="s">
        <v>55</v>
      </c>
      <c r="G37" s="78" t="s">
        <v>55</v>
      </c>
      <c r="H37" s="78" t="s">
        <v>55</v>
      </c>
      <c r="I37" s="79" t="s">
        <v>72</v>
      </c>
    </row>
    <row r="38" spans="1:9" ht="4.5" customHeight="1">
      <c r="A38" s="33"/>
      <c r="B38" s="33"/>
      <c r="C38" s="34"/>
      <c r="D38" s="34"/>
      <c r="E38" s="23"/>
      <c r="F38" s="22"/>
      <c r="G38" s="22"/>
      <c r="H38" s="22"/>
      <c r="I38" s="22"/>
    </row>
    <row r="39" spans="3:9" ht="15" customHeight="1">
      <c r="C39" s="29"/>
      <c r="D39" s="29"/>
      <c r="E39" s="12"/>
      <c r="F39" s="12"/>
      <c r="G39" s="12"/>
      <c r="H39" s="12"/>
      <c r="I39" s="25" t="s">
        <v>53</v>
      </c>
    </row>
    <row r="40" spans="5:6" ht="18" customHeight="1">
      <c r="E40" s="18"/>
      <c r="F40" s="12"/>
    </row>
    <row r="41" spans="1:9" ht="16.5" customHeight="1" thickBot="1">
      <c r="A41" s="5" t="s">
        <v>14</v>
      </c>
      <c r="B41" s="45"/>
      <c r="C41" s="47"/>
      <c r="D41" s="47"/>
      <c r="I41" s="18" t="s">
        <v>8</v>
      </c>
    </row>
    <row r="42" spans="1:9" ht="18" customHeight="1" thickTop="1">
      <c r="A42" s="113" t="s">
        <v>43</v>
      </c>
      <c r="B42" s="113"/>
      <c r="C42" s="113"/>
      <c r="D42" s="7"/>
      <c r="E42" s="7" t="s">
        <v>74</v>
      </c>
      <c r="F42" s="19">
        <v>15</v>
      </c>
      <c r="G42" s="6">
        <v>16</v>
      </c>
      <c r="H42" s="21">
        <v>17</v>
      </c>
      <c r="I42" s="4">
        <v>18</v>
      </c>
    </row>
    <row r="43" spans="1:9" ht="4.5" customHeight="1">
      <c r="A43" s="9"/>
      <c r="B43" s="9"/>
      <c r="C43" s="30"/>
      <c r="D43" s="26"/>
      <c r="E43" s="9"/>
      <c r="F43" s="9"/>
      <c r="G43" s="9"/>
      <c r="H43" s="17"/>
      <c r="I43" s="3"/>
    </row>
    <row r="44" spans="1:9" s="9" customFormat="1" ht="15" customHeight="1">
      <c r="A44" s="111" t="s">
        <v>11</v>
      </c>
      <c r="B44" s="27"/>
      <c r="C44" s="49" t="s">
        <v>5</v>
      </c>
      <c r="D44" s="50"/>
      <c r="E44" s="62">
        <f>SUM(E45:E46)</f>
        <v>120981</v>
      </c>
      <c r="F44" s="62">
        <f>SUM(F45:F46)</f>
        <v>141420</v>
      </c>
      <c r="G44" s="62">
        <f>SUM(G45:G46)</f>
        <v>135810</v>
      </c>
      <c r="H44" s="62">
        <f>SUM(H45:H46)</f>
        <v>132663</v>
      </c>
      <c r="I44" s="63">
        <f>SUM(I45:I46)</f>
        <v>136226</v>
      </c>
    </row>
    <row r="45" spans="1:9" s="9" customFormat="1" ht="12.75" customHeight="1">
      <c r="A45" s="111"/>
      <c r="B45" s="27"/>
      <c r="C45" s="31" t="s">
        <v>9</v>
      </c>
      <c r="D45" s="28"/>
      <c r="E45" s="70">
        <f aca="true" t="shared" si="1" ref="E45:I46">SUM(E47,E49,E51,E53)</f>
        <v>80731</v>
      </c>
      <c r="F45" s="70">
        <f t="shared" si="1"/>
        <v>88273</v>
      </c>
      <c r="G45" s="70">
        <f>SUM(G47,G49,G51,G53)</f>
        <v>91609</v>
      </c>
      <c r="H45" s="70">
        <f t="shared" si="1"/>
        <v>91207</v>
      </c>
      <c r="I45" s="76">
        <f t="shared" si="1"/>
        <v>94542</v>
      </c>
    </row>
    <row r="46" spans="1:9" ht="15" customHeight="1">
      <c r="A46" s="111"/>
      <c r="B46" s="27"/>
      <c r="C46" s="52" t="s">
        <v>10</v>
      </c>
      <c r="D46" s="53"/>
      <c r="E46" s="64">
        <f t="shared" si="1"/>
        <v>40250</v>
      </c>
      <c r="F46" s="64">
        <f t="shared" si="1"/>
        <v>53147</v>
      </c>
      <c r="G46" s="64">
        <f t="shared" si="1"/>
        <v>44201</v>
      </c>
      <c r="H46" s="64">
        <f t="shared" si="1"/>
        <v>41456</v>
      </c>
      <c r="I46" s="65">
        <f t="shared" si="1"/>
        <v>41684</v>
      </c>
    </row>
    <row r="47" spans="1:9" ht="15" customHeight="1">
      <c r="A47" s="111" t="s">
        <v>44</v>
      </c>
      <c r="B47" s="27"/>
      <c r="C47" s="49" t="s">
        <v>9</v>
      </c>
      <c r="D47" s="50"/>
      <c r="E47" s="62">
        <v>21813</v>
      </c>
      <c r="F47" s="62">
        <v>27741</v>
      </c>
      <c r="G47" s="62">
        <v>27126</v>
      </c>
      <c r="H47" s="62">
        <v>26826</v>
      </c>
      <c r="I47" s="63">
        <v>26103</v>
      </c>
    </row>
    <row r="48" spans="1:9" ht="15" customHeight="1">
      <c r="A48" s="111"/>
      <c r="B48" s="27"/>
      <c r="C48" s="52" t="s">
        <v>10</v>
      </c>
      <c r="D48" s="53"/>
      <c r="E48" s="64">
        <v>5652</v>
      </c>
      <c r="F48" s="64">
        <v>12927</v>
      </c>
      <c r="G48" s="64">
        <v>8234</v>
      </c>
      <c r="H48" s="64">
        <v>5885</v>
      </c>
      <c r="I48" s="65">
        <v>5121</v>
      </c>
    </row>
    <row r="49" spans="1:9" ht="15" customHeight="1">
      <c r="A49" s="111" t="s">
        <v>45</v>
      </c>
      <c r="B49" s="27"/>
      <c r="C49" s="49" t="s">
        <v>9</v>
      </c>
      <c r="D49" s="50"/>
      <c r="E49" s="62">
        <v>1547</v>
      </c>
      <c r="F49" s="62">
        <v>2176</v>
      </c>
      <c r="G49" s="62">
        <v>3519</v>
      </c>
      <c r="H49" s="62">
        <v>2210</v>
      </c>
      <c r="I49" s="63">
        <v>2805</v>
      </c>
    </row>
    <row r="50" spans="1:9" ht="15" customHeight="1">
      <c r="A50" s="111"/>
      <c r="B50" s="27"/>
      <c r="C50" s="52" t="s">
        <v>10</v>
      </c>
      <c r="D50" s="53"/>
      <c r="E50" s="80" t="s">
        <v>6</v>
      </c>
      <c r="F50" s="80" t="s">
        <v>55</v>
      </c>
      <c r="G50" s="80" t="s">
        <v>55</v>
      </c>
      <c r="H50" s="80" t="s">
        <v>55</v>
      </c>
      <c r="I50" s="81" t="s">
        <v>55</v>
      </c>
    </row>
    <row r="51" spans="1:9" ht="15" customHeight="1">
      <c r="A51" s="111" t="s">
        <v>46</v>
      </c>
      <c r="B51" s="27"/>
      <c r="C51" s="49" t="s">
        <v>9</v>
      </c>
      <c r="D51" s="50"/>
      <c r="E51" s="62">
        <v>34214</v>
      </c>
      <c r="F51" s="62">
        <v>31631</v>
      </c>
      <c r="G51" s="62">
        <v>36062</v>
      </c>
      <c r="H51" s="62">
        <v>36716</v>
      </c>
      <c r="I51" s="63">
        <v>41693</v>
      </c>
    </row>
    <row r="52" spans="1:9" ht="15" customHeight="1">
      <c r="A52" s="111"/>
      <c r="B52" s="27"/>
      <c r="C52" s="52" t="s">
        <v>10</v>
      </c>
      <c r="D52" s="53"/>
      <c r="E52" s="67">
        <v>18996</v>
      </c>
      <c r="F52" s="64">
        <v>25285</v>
      </c>
      <c r="G52" s="64">
        <v>22131</v>
      </c>
      <c r="H52" s="64">
        <v>20074</v>
      </c>
      <c r="I52" s="65">
        <v>22279</v>
      </c>
    </row>
    <row r="53" spans="1:9" ht="15" customHeight="1">
      <c r="A53" s="111" t="s">
        <v>47</v>
      </c>
      <c r="B53" s="27"/>
      <c r="C53" s="49" t="s">
        <v>9</v>
      </c>
      <c r="D53" s="50"/>
      <c r="E53" s="62">
        <v>23157</v>
      </c>
      <c r="F53" s="62">
        <v>26725</v>
      </c>
      <c r="G53" s="62">
        <v>24902</v>
      </c>
      <c r="H53" s="62">
        <v>25455</v>
      </c>
      <c r="I53" s="63">
        <v>23941</v>
      </c>
    </row>
    <row r="54" spans="1:9" ht="15" customHeight="1">
      <c r="A54" s="111"/>
      <c r="B54" s="27"/>
      <c r="C54" s="52" t="s">
        <v>10</v>
      </c>
      <c r="D54" s="53"/>
      <c r="E54" s="64">
        <v>15602</v>
      </c>
      <c r="F54" s="64">
        <v>14935</v>
      </c>
      <c r="G54" s="64">
        <v>13836</v>
      </c>
      <c r="H54" s="64">
        <v>15497</v>
      </c>
      <c r="I54" s="65">
        <v>14284</v>
      </c>
    </row>
    <row r="55" spans="1:9" ht="4.5" customHeight="1">
      <c r="A55" s="42"/>
      <c r="B55" s="42"/>
      <c r="C55" s="34"/>
      <c r="D55" s="41"/>
      <c r="E55" s="22"/>
      <c r="F55" s="22"/>
      <c r="G55" s="22"/>
      <c r="H55" s="22"/>
      <c r="I55" s="22"/>
    </row>
    <row r="56" spans="3:9" ht="15" customHeight="1">
      <c r="C56" s="29"/>
      <c r="D56" s="29"/>
      <c r="E56" s="12"/>
      <c r="F56" s="12"/>
      <c r="G56" s="12"/>
      <c r="H56" s="12"/>
      <c r="I56" s="25" t="s">
        <v>53</v>
      </c>
    </row>
    <row r="57" spans="3:9" ht="15" customHeight="1">
      <c r="C57" s="29"/>
      <c r="D57" s="29"/>
      <c r="E57" s="12"/>
      <c r="F57" s="12"/>
      <c r="G57" s="12"/>
      <c r="H57" s="12"/>
      <c r="I57" s="25"/>
    </row>
    <row r="58" spans="3:9" ht="15" customHeight="1">
      <c r="C58" s="29"/>
      <c r="D58" s="29"/>
      <c r="E58" s="12"/>
      <c r="F58" s="12"/>
      <c r="G58" s="12"/>
      <c r="H58" s="12"/>
      <c r="I58" s="25"/>
    </row>
    <row r="59" spans="3:9" ht="15" customHeight="1">
      <c r="C59" s="29"/>
      <c r="D59" s="29"/>
      <c r="E59" s="12"/>
      <c r="F59" s="12"/>
      <c r="G59" s="12"/>
      <c r="H59" s="12"/>
      <c r="I59" s="11" t="s">
        <v>91</v>
      </c>
    </row>
    <row r="60" spans="3:9" ht="15" customHeight="1">
      <c r="C60" s="29"/>
      <c r="D60" s="29"/>
      <c r="E60" s="12"/>
      <c r="F60" s="12"/>
      <c r="G60" s="12"/>
      <c r="H60" s="12"/>
      <c r="I60" s="11"/>
    </row>
    <row r="61" spans="3:9" ht="15" customHeight="1">
      <c r="C61" s="29"/>
      <c r="D61" s="29"/>
      <c r="E61" s="12"/>
      <c r="F61" s="12"/>
      <c r="G61" s="12"/>
      <c r="H61" s="12"/>
      <c r="I61" s="25"/>
    </row>
    <row r="62" spans="3:9" ht="17.25" customHeight="1">
      <c r="C62" s="29"/>
      <c r="D62" s="29"/>
      <c r="E62" s="12"/>
      <c r="F62" s="12"/>
      <c r="G62" s="12"/>
      <c r="H62" s="12"/>
      <c r="I62" s="25"/>
    </row>
    <row r="63" spans="1:9" ht="16.5" customHeight="1" thickBot="1">
      <c r="A63" s="5" t="s">
        <v>15</v>
      </c>
      <c r="B63" s="45"/>
      <c r="C63" s="47"/>
      <c r="D63" s="47"/>
      <c r="I63" s="18" t="s">
        <v>8</v>
      </c>
    </row>
    <row r="64" spans="1:9" ht="18" customHeight="1" thickTop="1">
      <c r="A64" s="113" t="s">
        <v>43</v>
      </c>
      <c r="B64" s="113"/>
      <c r="C64" s="113"/>
      <c r="D64" s="7"/>
      <c r="E64" s="7" t="s">
        <v>74</v>
      </c>
      <c r="F64" s="19">
        <v>15</v>
      </c>
      <c r="G64" s="6">
        <v>16</v>
      </c>
      <c r="H64" s="21">
        <v>17</v>
      </c>
      <c r="I64" s="4">
        <v>18</v>
      </c>
    </row>
    <row r="65" spans="1:9" ht="4.5" customHeight="1">
      <c r="A65" s="9"/>
      <c r="B65" s="9"/>
      <c r="C65" s="30"/>
      <c r="D65" s="26"/>
      <c r="E65" s="9"/>
      <c r="F65" s="9"/>
      <c r="G65" s="9"/>
      <c r="H65" s="17"/>
      <c r="I65" s="3"/>
    </row>
    <row r="66" spans="1:9" s="9" customFormat="1" ht="15" customHeight="1">
      <c r="A66" s="111" t="s">
        <v>11</v>
      </c>
      <c r="B66" s="27"/>
      <c r="C66" s="49" t="s">
        <v>5</v>
      </c>
      <c r="D66" s="50"/>
      <c r="E66" s="62">
        <f>SUM(E67:E68)</f>
        <v>136106</v>
      </c>
      <c r="F66" s="62">
        <f>SUM(F67:F68)</f>
        <v>129588</v>
      </c>
      <c r="G66" s="62">
        <f>SUM(G67:G68)</f>
        <v>140030</v>
      </c>
      <c r="H66" s="62">
        <f>SUM(H67:H68)</f>
        <v>125505</v>
      </c>
      <c r="I66" s="63">
        <f>SUM(I67:I68)</f>
        <v>124944</v>
      </c>
    </row>
    <row r="67" spans="1:9" s="9" customFormat="1" ht="12.75" customHeight="1">
      <c r="A67" s="111"/>
      <c r="B67" s="27"/>
      <c r="C67" s="31" t="s">
        <v>9</v>
      </c>
      <c r="D67" s="28"/>
      <c r="E67" s="70">
        <f aca="true" t="shared" si="2" ref="E67:I68">SUM(E69,E71,E73,E75)</f>
        <v>83789</v>
      </c>
      <c r="F67" s="70">
        <f t="shared" si="2"/>
        <v>78946</v>
      </c>
      <c r="G67" s="70">
        <f t="shared" si="2"/>
        <v>82866</v>
      </c>
      <c r="H67" s="70">
        <f t="shared" si="2"/>
        <v>80181</v>
      </c>
      <c r="I67" s="76">
        <f t="shared" si="2"/>
        <v>83521</v>
      </c>
    </row>
    <row r="68" spans="1:9" ht="15" customHeight="1">
      <c r="A68" s="111"/>
      <c r="B68" s="27"/>
      <c r="C68" s="52" t="s">
        <v>10</v>
      </c>
      <c r="D68" s="53"/>
      <c r="E68" s="64">
        <f t="shared" si="2"/>
        <v>52317</v>
      </c>
      <c r="F68" s="64">
        <f t="shared" si="2"/>
        <v>50642</v>
      </c>
      <c r="G68" s="64">
        <f t="shared" si="2"/>
        <v>57164</v>
      </c>
      <c r="H68" s="64">
        <f t="shared" si="2"/>
        <v>45324</v>
      </c>
      <c r="I68" s="65">
        <f t="shared" si="2"/>
        <v>41423</v>
      </c>
    </row>
    <row r="69" spans="1:9" ht="15" customHeight="1">
      <c r="A69" s="111" t="s">
        <v>44</v>
      </c>
      <c r="B69" s="27"/>
      <c r="C69" s="49" t="s">
        <v>9</v>
      </c>
      <c r="D69" s="50"/>
      <c r="E69" s="62">
        <v>16709</v>
      </c>
      <c r="F69" s="62">
        <v>17162</v>
      </c>
      <c r="G69" s="62">
        <v>18439</v>
      </c>
      <c r="H69" s="62">
        <v>16252</v>
      </c>
      <c r="I69" s="63">
        <v>15862</v>
      </c>
    </row>
    <row r="70" spans="1:9" ht="15" customHeight="1">
      <c r="A70" s="111"/>
      <c r="B70" s="27"/>
      <c r="C70" s="52" t="s">
        <v>10</v>
      </c>
      <c r="D70" s="53"/>
      <c r="E70" s="64">
        <v>8813</v>
      </c>
      <c r="F70" s="64">
        <v>9558</v>
      </c>
      <c r="G70" s="64">
        <v>10162</v>
      </c>
      <c r="H70" s="64">
        <v>8566</v>
      </c>
      <c r="I70" s="65">
        <v>6891</v>
      </c>
    </row>
    <row r="71" spans="1:9" ht="15" customHeight="1">
      <c r="A71" s="111" t="s">
        <v>45</v>
      </c>
      <c r="B71" s="27"/>
      <c r="C71" s="49" t="s">
        <v>9</v>
      </c>
      <c r="D71" s="50"/>
      <c r="E71" s="71">
        <v>782</v>
      </c>
      <c r="F71" s="71">
        <v>493</v>
      </c>
      <c r="G71" s="71">
        <v>748</v>
      </c>
      <c r="H71" s="71">
        <v>937</v>
      </c>
      <c r="I71" s="72">
        <v>578</v>
      </c>
    </row>
    <row r="72" spans="1:9" ht="15" customHeight="1">
      <c r="A72" s="111"/>
      <c r="B72" s="27"/>
      <c r="C72" s="52" t="s">
        <v>10</v>
      </c>
      <c r="D72" s="53"/>
      <c r="E72" s="80" t="s">
        <v>6</v>
      </c>
      <c r="F72" s="80" t="s">
        <v>60</v>
      </c>
      <c r="G72" s="80" t="s">
        <v>55</v>
      </c>
      <c r="H72" s="80" t="s">
        <v>55</v>
      </c>
      <c r="I72" s="81" t="s">
        <v>89</v>
      </c>
    </row>
    <row r="73" spans="1:9" ht="15" customHeight="1">
      <c r="A73" s="111" t="s">
        <v>46</v>
      </c>
      <c r="B73" s="27"/>
      <c r="C73" s="49" t="s">
        <v>9</v>
      </c>
      <c r="D73" s="50"/>
      <c r="E73" s="62">
        <v>41384</v>
      </c>
      <c r="F73" s="62">
        <v>34094</v>
      </c>
      <c r="G73" s="62">
        <v>36351</v>
      </c>
      <c r="H73" s="62">
        <v>35574</v>
      </c>
      <c r="I73" s="63">
        <v>38180</v>
      </c>
    </row>
    <row r="74" spans="1:9" ht="15" customHeight="1">
      <c r="A74" s="111"/>
      <c r="B74" s="27"/>
      <c r="C74" s="52" t="s">
        <v>10</v>
      </c>
      <c r="D74" s="53"/>
      <c r="E74" s="67">
        <v>27392</v>
      </c>
      <c r="F74" s="64">
        <v>25349</v>
      </c>
      <c r="G74" s="64">
        <v>31206</v>
      </c>
      <c r="H74" s="64">
        <v>20055</v>
      </c>
      <c r="I74" s="65">
        <v>18122</v>
      </c>
    </row>
    <row r="75" spans="1:9" ht="15" customHeight="1">
      <c r="A75" s="111" t="s">
        <v>47</v>
      </c>
      <c r="B75" s="27"/>
      <c r="C75" s="49" t="s">
        <v>9</v>
      </c>
      <c r="D75" s="50"/>
      <c r="E75" s="62">
        <v>24914</v>
      </c>
      <c r="F75" s="62">
        <v>27197</v>
      </c>
      <c r="G75" s="62">
        <v>27328</v>
      </c>
      <c r="H75" s="62">
        <v>27418</v>
      </c>
      <c r="I75" s="63">
        <v>28901</v>
      </c>
    </row>
    <row r="76" spans="1:9" ht="15" customHeight="1">
      <c r="A76" s="111"/>
      <c r="B76" s="27"/>
      <c r="C76" s="52" t="s">
        <v>10</v>
      </c>
      <c r="D76" s="53"/>
      <c r="E76" s="64">
        <v>16112</v>
      </c>
      <c r="F76" s="64">
        <v>15735</v>
      </c>
      <c r="G76" s="64">
        <v>15796</v>
      </c>
      <c r="H76" s="64">
        <v>16703</v>
      </c>
      <c r="I76" s="65">
        <v>16410</v>
      </c>
    </row>
    <row r="77" spans="1:9" ht="4.5" customHeight="1">
      <c r="A77" s="42"/>
      <c r="B77" s="42"/>
      <c r="C77" s="34"/>
      <c r="D77" s="41"/>
      <c r="E77" s="22"/>
      <c r="F77" s="22"/>
      <c r="G77" s="22"/>
      <c r="H77" s="22"/>
      <c r="I77" s="22"/>
    </row>
    <row r="78" spans="3:9" ht="15" customHeight="1">
      <c r="C78" s="29"/>
      <c r="D78" s="29"/>
      <c r="E78" s="12"/>
      <c r="F78" s="12"/>
      <c r="G78" s="12"/>
      <c r="H78" s="12"/>
      <c r="I78" s="25" t="s">
        <v>53</v>
      </c>
    </row>
    <row r="79" ht="15.75" customHeight="1"/>
    <row r="80" spans="1:9" ht="16.5" customHeight="1" thickBot="1">
      <c r="A80" s="5" t="s">
        <v>16</v>
      </c>
      <c r="B80" s="45"/>
      <c r="C80" s="47"/>
      <c r="D80" s="47"/>
      <c r="I80" s="18" t="s">
        <v>8</v>
      </c>
    </row>
    <row r="81" spans="1:9" ht="18" customHeight="1" thickTop="1">
      <c r="A81" s="113" t="s">
        <v>43</v>
      </c>
      <c r="B81" s="113"/>
      <c r="C81" s="113"/>
      <c r="D81" s="7"/>
      <c r="E81" s="7" t="s">
        <v>74</v>
      </c>
      <c r="F81" s="19">
        <v>15</v>
      </c>
      <c r="G81" s="6">
        <v>16</v>
      </c>
      <c r="H81" s="21">
        <v>17</v>
      </c>
      <c r="I81" s="4">
        <v>18</v>
      </c>
    </row>
    <row r="82" spans="1:9" ht="4.5" customHeight="1">
      <c r="A82" s="9"/>
      <c r="B82" s="9"/>
      <c r="C82" s="30"/>
      <c r="D82" s="8"/>
      <c r="E82" s="9"/>
      <c r="F82" s="9"/>
      <c r="G82" s="9"/>
      <c r="H82" s="17"/>
      <c r="I82" s="3"/>
    </row>
    <row r="83" spans="1:9" s="9" customFormat="1" ht="15" customHeight="1">
      <c r="A83" s="111" t="s">
        <v>11</v>
      </c>
      <c r="B83" s="27"/>
      <c r="C83" s="49" t="s">
        <v>5</v>
      </c>
      <c r="D83" s="50"/>
      <c r="E83" s="62">
        <f>SUM(E84:E85)</f>
        <v>176363</v>
      </c>
      <c r="F83" s="62">
        <f>SUM(F84:F85)</f>
        <v>166261</v>
      </c>
      <c r="G83" s="62">
        <f>SUM(G84:G85)</f>
        <v>182372</v>
      </c>
      <c r="H83" s="62">
        <f>SUM(H84:H85)</f>
        <v>231755</v>
      </c>
      <c r="I83" s="63">
        <f>SUM(I84:I85)</f>
        <v>200330</v>
      </c>
    </row>
    <row r="84" spans="1:9" s="9" customFormat="1" ht="12.75" customHeight="1">
      <c r="A84" s="111"/>
      <c r="B84" s="27"/>
      <c r="C84" s="31" t="s">
        <v>9</v>
      </c>
      <c r="D84" s="28"/>
      <c r="E84" s="70">
        <f aca="true" t="shared" si="3" ref="E84:I85">SUM(E86,E88,E90,E92)</f>
        <v>109557</v>
      </c>
      <c r="F84" s="70">
        <f t="shared" si="3"/>
        <v>100387</v>
      </c>
      <c r="G84" s="70">
        <f t="shared" si="3"/>
        <v>105098</v>
      </c>
      <c r="H84" s="70">
        <f t="shared" si="3"/>
        <v>136176</v>
      </c>
      <c r="I84" s="76">
        <f t="shared" si="3"/>
        <v>122381</v>
      </c>
    </row>
    <row r="85" spans="1:9" ht="15" customHeight="1">
      <c r="A85" s="111"/>
      <c r="B85" s="27"/>
      <c r="C85" s="52" t="s">
        <v>10</v>
      </c>
      <c r="D85" s="53"/>
      <c r="E85" s="64">
        <f t="shared" si="3"/>
        <v>66806</v>
      </c>
      <c r="F85" s="64">
        <f t="shared" si="3"/>
        <v>65874</v>
      </c>
      <c r="G85" s="64">
        <f t="shared" si="3"/>
        <v>77274</v>
      </c>
      <c r="H85" s="64">
        <f t="shared" si="3"/>
        <v>95579</v>
      </c>
      <c r="I85" s="65">
        <f t="shared" si="3"/>
        <v>77949</v>
      </c>
    </row>
    <row r="86" spans="1:9" ht="15" customHeight="1">
      <c r="A86" s="111" t="s">
        <v>44</v>
      </c>
      <c r="B86" s="27"/>
      <c r="C86" s="49" t="s">
        <v>9</v>
      </c>
      <c r="D86" s="50"/>
      <c r="E86" s="62">
        <v>15155</v>
      </c>
      <c r="F86" s="62">
        <v>18615</v>
      </c>
      <c r="G86" s="62">
        <v>19565</v>
      </c>
      <c r="H86" s="62">
        <v>21082</v>
      </c>
      <c r="I86" s="63">
        <v>20813</v>
      </c>
    </row>
    <row r="87" spans="1:9" ht="15" customHeight="1">
      <c r="A87" s="111"/>
      <c r="B87" s="27"/>
      <c r="C87" s="52" t="s">
        <v>10</v>
      </c>
      <c r="D87" s="53"/>
      <c r="E87" s="64">
        <v>5193</v>
      </c>
      <c r="F87" s="64">
        <v>8268</v>
      </c>
      <c r="G87" s="64">
        <v>8513</v>
      </c>
      <c r="H87" s="64">
        <v>7670</v>
      </c>
      <c r="I87" s="65">
        <v>6145</v>
      </c>
    </row>
    <row r="88" spans="1:9" ht="15" customHeight="1">
      <c r="A88" s="111" t="s">
        <v>45</v>
      </c>
      <c r="B88" s="27"/>
      <c r="C88" s="49" t="s">
        <v>9</v>
      </c>
      <c r="D88" s="50"/>
      <c r="E88" s="62">
        <v>1343</v>
      </c>
      <c r="F88" s="62">
        <v>1751</v>
      </c>
      <c r="G88" s="62">
        <v>1870</v>
      </c>
      <c r="H88" s="62">
        <v>2251</v>
      </c>
      <c r="I88" s="63">
        <v>4148</v>
      </c>
    </row>
    <row r="89" spans="1:9" ht="15" customHeight="1">
      <c r="A89" s="111"/>
      <c r="B89" s="27"/>
      <c r="C89" s="52" t="s">
        <v>10</v>
      </c>
      <c r="D89" s="53"/>
      <c r="E89" s="67" t="s">
        <v>6</v>
      </c>
      <c r="F89" s="67" t="s">
        <v>60</v>
      </c>
      <c r="G89" s="67" t="s">
        <v>55</v>
      </c>
      <c r="H89" s="67" t="s">
        <v>55</v>
      </c>
      <c r="I89" s="77" t="s">
        <v>89</v>
      </c>
    </row>
    <row r="90" spans="1:9" ht="15" customHeight="1">
      <c r="A90" s="111" t="s">
        <v>46</v>
      </c>
      <c r="B90" s="27"/>
      <c r="C90" s="49" t="s">
        <v>9</v>
      </c>
      <c r="D90" s="50"/>
      <c r="E90" s="62">
        <v>69747</v>
      </c>
      <c r="F90" s="62">
        <v>56843</v>
      </c>
      <c r="G90" s="62">
        <v>60875</v>
      </c>
      <c r="H90" s="62">
        <v>89035</v>
      </c>
      <c r="I90" s="63">
        <v>73195</v>
      </c>
    </row>
    <row r="91" spans="1:9" ht="15" customHeight="1">
      <c r="A91" s="111"/>
      <c r="B91" s="27"/>
      <c r="C91" s="52" t="s">
        <v>10</v>
      </c>
      <c r="D91" s="53"/>
      <c r="E91" s="67">
        <v>49570</v>
      </c>
      <c r="F91" s="64">
        <v>44336</v>
      </c>
      <c r="G91" s="64">
        <v>54628</v>
      </c>
      <c r="H91" s="64">
        <v>75113</v>
      </c>
      <c r="I91" s="65">
        <v>59637</v>
      </c>
    </row>
    <row r="92" spans="1:9" ht="15" customHeight="1">
      <c r="A92" s="111" t="s">
        <v>47</v>
      </c>
      <c r="B92" s="27"/>
      <c r="C92" s="49" t="s">
        <v>9</v>
      </c>
      <c r="D92" s="50"/>
      <c r="E92" s="62">
        <v>23312</v>
      </c>
      <c r="F92" s="62">
        <v>23178</v>
      </c>
      <c r="G92" s="62">
        <v>22788</v>
      </c>
      <c r="H92" s="62">
        <v>23808</v>
      </c>
      <c r="I92" s="63">
        <v>24225</v>
      </c>
    </row>
    <row r="93" spans="1:9" ht="15" customHeight="1">
      <c r="A93" s="111"/>
      <c r="B93" s="27"/>
      <c r="C93" s="52" t="s">
        <v>10</v>
      </c>
      <c r="D93" s="53"/>
      <c r="E93" s="64">
        <v>12043</v>
      </c>
      <c r="F93" s="64">
        <v>13270</v>
      </c>
      <c r="G93" s="64">
        <v>14133</v>
      </c>
      <c r="H93" s="64">
        <v>12796</v>
      </c>
      <c r="I93" s="65">
        <v>12167</v>
      </c>
    </row>
    <row r="94" spans="1:9" ht="4.5" customHeight="1">
      <c r="A94" s="42"/>
      <c r="B94" s="42"/>
      <c r="C94" s="34"/>
      <c r="D94" s="41"/>
      <c r="E94" s="22"/>
      <c r="F94" s="22"/>
      <c r="G94" s="22"/>
      <c r="H94" s="22"/>
      <c r="I94" s="22"/>
    </row>
    <row r="95" spans="3:9" ht="15" customHeight="1">
      <c r="C95" s="29"/>
      <c r="D95" s="29"/>
      <c r="E95" s="12"/>
      <c r="F95" s="12"/>
      <c r="G95" s="12"/>
      <c r="H95" s="12"/>
      <c r="I95" s="25" t="s">
        <v>53</v>
      </c>
    </row>
    <row r="96" spans="1:4" ht="16.5" customHeight="1">
      <c r="A96" s="48"/>
      <c r="B96" s="48"/>
      <c r="C96" s="13"/>
      <c r="D96" s="13"/>
    </row>
    <row r="97" spans="1:9" ht="16.5" customHeight="1" thickBot="1">
      <c r="A97" s="5" t="s">
        <v>17</v>
      </c>
      <c r="B97" s="45"/>
      <c r="C97" s="47"/>
      <c r="D97" s="47"/>
      <c r="I97" s="18" t="s">
        <v>8</v>
      </c>
    </row>
    <row r="98" spans="1:9" ht="18" customHeight="1" thickTop="1">
      <c r="A98" s="113" t="s">
        <v>43</v>
      </c>
      <c r="B98" s="113"/>
      <c r="C98" s="113"/>
      <c r="D98" s="7"/>
      <c r="E98" s="7" t="s">
        <v>74</v>
      </c>
      <c r="F98" s="19">
        <v>15</v>
      </c>
      <c r="G98" s="6">
        <v>16</v>
      </c>
      <c r="H98" s="21">
        <v>17</v>
      </c>
      <c r="I98" s="4">
        <v>18</v>
      </c>
    </row>
    <row r="99" spans="1:9" ht="4.5" customHeight="1">
      <c r="A99" s="9"/>
      <c r="B99" s="9"/>
      <c r="C99" s="30"/>
      <c r="D99" s="26"/>
      <c r="E99" s="9"/>
      <c r="F99" s="9"/>
      <c r="G99" s="9"/>
      <c r="H99" s="17"/>
      <c r="I99" s="3"/>
    </row>
    <row r="100" spans="1:9" s="9" customFormat="1" ht="15" customHeight="1">
      <c r="A100" s="111" t="s">
        <v>11</v>
      </c>
      <c r="B100" s="27"/>
      <c r="C100" s="49" t="s">
        <v>5</v>
      </c>
      <c r="D100" s="50"/>
      <c r="E100" s="62">
        <f>SUM(E101:E102)</f>
        <v>90307</v>
      </c>
      <c r="F100" s="62">
        <f>SUM(F101:F102)</f>
        <v>87108</v>
      </c>
      <c r="G100" s="62">
        <f>SUM(G101:G102)</f>
        <v>71386</v>
      </c>
      <c r="H100" s="62">
        <f>SUM(H101:H102)</f>
        <v>75016</v>
      </c>
      <c r="I100" s="63">
        <f>SUM(I101:I102)</f>
        <v>53784</v>
      </c>
    </row>
    <row r="101" spans="1:9" s="9" customFormat="1" ht="12.75" customHeight="1">
      <c r="A101" s="111"/>
      <c r="B101" s="27"/>
      <c r="C101" s="31" t="s">
        <v>9</v>
      </c>
      <c r="D101" s="28"/>
      <c r="E101" s="70">
        <f aca="true" t="shared" si="4" ref="E101:I102">SUM(E103,E105,E107,E109,E111)</f>
        <v>55435</v>
      </c>
      <c r="F101" s="70">
        <f t="shared" si="4"/>
        <v>53572</v>
      </c>
      <c r="G101" s="70">
        <f t="shared" si="4"/>
        <v>43342</v>
      </c>
      <c r="H101" s="70">
        <f t="shared" si="4"/>
        <v>46570</v>
      </c>
      <c r="I101" s="76">
        <f t="shared" si="4"/>
        <v>32114</v>
      </c>
    </row>
    <row r="102" spans="1:9" ht="15" customHeight="1">
      <c r="A102" s="111"/>
      <c r="B102" s="27"/>
      <c r="C102" s="52" t="s">
        <v>10</v>
      </c>
      <c r="D102" s="53"/>
      <c r="E102" s="64">
        <f t="shared" si="4"/>
        <v>34872</v>
      </c>
      <c r="F102" s="64">
        <f t="shared" si="4"/>
        <v>33536</v>
      </c>
      <c r="G102" s="64">
        <f t="shared" si="4"/>
        <v>28044</v>
      </c>
      <c r="H102" s="64">
        <f t="shared" si="4"/>
        <v>28446</v>
      </c>
      <c r="I102" s="65">
        <f t="shared" si="4"/>
        <v>21670</v>
      </c>
    </row>
    <row r="103" spans="1:9" ht="15" customHeight="1">
      <c r="A103" s="111" t="s">
        <v>44</v>
      </c>
      <c r="B103" s="27"/>
      <c r="C103" s="49" t="s">
        <v>9</v>
      </c>
      <c r="D103" s="50"/>
      <c r="E103" s="62">
        <v>22832</v>
      </c>
      <c r="F103" s="62">
        <v>20890</v>
      </c>
      <c r="G103" s="62">
        <v>16385</v>
      </c>
      <c r="H103" s="62">
        <v>17886</v>
      </c>
      <c r="I103" s="63">
        <v>12492</v>
      </c>
    </row>
    <row r="104" spans="1:9" ht="15" customHeight="1">
      <c r="A104" s="111"/>
      <c r="B104" s="27"/>
      <c r="C104" s="52" t="s">
        <v>10</v>
      </c>
      <c r="D104" s="53"/>
      <c r="E104" s="64">
        <v>6041</v>
      </c>
      <c r="F104" s="64">
        <v>5898</v>
      </c>
      <c r="G104" s="64">
        <v>4871</v>
      </c>
      <c r="H104" s="64">
        <v>4768</v>
      </c>
      <c r="I104" s="65">
        <v>3943</v>
      </c>
    </row>
    <row r="105" spans="1:9" ht="15" customHeight="1">
      <c r="A105" s="111" t="s">
        <v>32</v>
      </c>
      <c r="B105" s="27"/>
      <c r="C105" s="49" t="s">
        <v>9</v>
      </c>
      <c r="D105" s="50"/>
      <c r="E105" s="62">
        <v>1951</v>
      </c>
      <c r="F105" s="62">
        <v>1702</v>
      </c>
      <c r="G105" s="62">
        <v>2449</v>
      </c>
      <c r="H105" s="62">
        <v>2403</v>
      </c>
      <c r="I105" s="63">
        <v>816</v>
      </c>
    </row>
    <row r="106" spans="1:9" ht="15" customHeight="1">
      <c r="A106" s="111"/>
      <c r="B106" s="27"/>
      <c r="C106" s="52" t="s">
        <v>10</v>
      </c>
      <c r="D106" s="53"/>
      <c r="E106" s="67">
        <v>11629</v>
      </c>
      <c r="F106" s="64">
        <v>10792</v>
      </c>
      <c r="G106" s="64">
        <v>17082</v>
      </c>
      <c r="H106" s="64">
        <v>17283</v>
      </c>
      <c r="I106" s="65">
        <v>5582</v>
      </c>
    </row>
    <row r="107" spans="1:9" ht="15" customHeight="1">
      <c r="A107" s="111" t="s">
        <v>1</v>
      </c>
      <c r="B107" s="27"/>
      <c r="C107" s="49" t="s">
        <v>9</v>
      </c>
      <c r="D107" s="50"/>
      <c r="E107" s="62">
        <v>13937</v>
      </c>
      <c r="F107" s="62">
        <v>14003</v>
      </c>
      <c r="G107" s="62">
        <v>12254</v>
      </c>
      <c r="H107" s="62">
        <v>14366</v>
      </c>
      <c r="I107" s="63">
        <v>8547</v>
      </c>
    </row>
    <row r="108" spans="1:9" ht="15" customHeight="1">
      <c r="A108" s="111"/>
      <c r="B108" s="27"/>
      <c r="C108" s="52" t="s">
        <v>10</v>
      </c>
      <c r="D108" s="53"/>
      <c r="E108" s="67">
        <v>858</v>
      </c>
      <c r="F108" s="64">
        <v>1122</v>
      </c>
      <c r="G108" s="64">
        <v>1342</v>
      </c>
      <c r="H108" s="64">
        <v>1254</v>
      </c>
      <c r="I108" s="65">
        <v>715</v>
      </c>
    </row>
    <row r="109" spans="1:9" ht="15" customHeight="1">
      <c r="A109" s="111" t="s">
        <v>47</v>
      </c>
      <c r="B109" s="27"/>
      <c r="C109" s="49" t="s">
        <v>9</v>
      </c>
      <c r="D109" s="50"/>
      <c r="E109" s="62">
        <v>15073</v>
      </c>
      <c r="F109" s="62">
        <v>15492</v>
      </c>
      <c r="G109" s="62">
        <v>12254</v>
      </c>
      <c r="H109" s="62">
        <v>11915</v>
      </c>
      <c r="I109" s="63">
        <v>9292</v>
      </c>
    </row>
    <row r="110" spans="1:9" ht="15" customHeight="1">
      <c r="A110" s="111"/>
      <c r="B110" s="27"/>
      <c r="C110" s="52" t="s">
        <v>10</v>
      </c>
      <c r="D110" s="53"/>
      <c r="E110" s="64">
        <v>4966</v>
      </c>
      <c r="F110" s="64">
        <v>5040</v>
      </c>
      <c r="G110" s="64">
        <v>4749</v>
      </c>
      <c r="H110" s="64">
        <v>5141</v>
      </c>
      <c r="I110" s="65">
        <v>5101</v>
      </c>
    </row>
    <row r="111" spans="1:9" ht="15" customHeight="1">
      <c r="A111" s="111" t="s">
        <v>18</v>
      </c>
      <c r="B111" s="27"/>
      <c r="C111" s="49" t="s">
        <v>9</v>
      </c>
      <c r="D111" s="50"/>
      <c r="E111" s="62">
        <v>1642</v>
      </c>
      <c r="F111" s="62">
        <v>1485</v>
      </c>
      <c r="G111" s="66" t="s">
        <v>55</v>
      </c>
      <c r="H111" s="66" t="s">
        <v>55</v>
      </c>
      <c r="I111" s="63">
        <v>967</v>
      </c>
    </row>
    <row r="112" spans="1:9" ht="15" customHeight="1">
      <c r="A112" s="111"/>
      <c r="B112" s="27"/>
      <c r="C112" s="52" t="s">
        <v>10</v>
      </c>
      <c r="D112" s="53"/>
      <c r="E112" s="64">
        <v>11378</v>
      </c>
      <c r="F112" s="64">
        <v>10684</v>
      </c>
      <c r="G112" s="67" t="s">
        <v>55</v>
      </c>
      <c r="H112" s="67" t="s">
        <v>55</v>
      </c>
      <c r="I112" s="65">
        <v>6329</v>
      </c>
    </row>
    <row r="113" spans="1:9" ht="4.5" customHeight="1">
      <c r="A113" s="42"/>
      <c r="B113" s="42"/>
      <c r="C113" s="34"/>
      <c r="D113" s="41"/>
      <c r="E113" s="22"/>
      <c r="F113" s="22"/>
      <c r="G113" s="22"/>
      <c r="H113" s="22"/>
      <c r="I113" s="22"/>
    </row>
    <row r="114" spans="3:9" ht="15" customHeight="1">
      <c r="C114" s="29"/>
      <c r="D114" s="29"/>
      <c r="E114" s="12"/>
      <c r="F114" s="12"/>
      <c r="G114" s="12"/>
      <c r="H114" s="12"/>
      <c r="I114" s="25" t="s">
        <v>53</v>
      </c>
    </row>
    <row r="115" spans="3:9" ht="15" customHeight="1">
      <c r="C115" s="29"/>
      <c r="D115" s="29"/>
      <c r="E115" s="12"/>
      <c r="F115" s="12"/>
      <c r="G115" s="12"/>
      <c r="H115" s="12"/>
      <c r="I115" s="25"/>
    </row>
    <row r="116" spans="1:9" ht="15" customHeight="1">
      <c r="A116" s="39"/>
      <c r="C116" s="29"/>
      <c r="D116" s="29"/>
      <c r="E116" s="12"/>
      <c r="F116" s="12"/>
      <c r="G116" s="12"/>
      <c r="H116" s="12"/>
      <c r="I116" s="25"/>
    </row>
    <row r="117" spans="3:9" ht="15" customHeight="1">
      <c r="C117" s="29"/>
      <c r="D117" s="29"/>
      <c r="E117" s="12"/>
      <c r="F117" s="12"/>
      <c r="G117" s="12"/>
      <c r="H117" s="12"/>
      <c r="I117" s="25"/>
    </row>
    <row r="118" spans="1:9" ht="17.25" customHeight="1">
      <c r="A118" s="10" t="s">
        <v>91</v>
      </c>
      <c r="C118" s="29"/>
      <c r="D118" s="29"/>
      <c r="E118" s="12"/>
      <c r="F118" s="12"/>
      <c r="G118" s="12"/>
      <c r="H118" s="12"/>
      <c r="I118" s="25"/>
    </row>
    <row r="119" spans="3:9" ht="17.25" customHeight="1">
      <c r="C119" s="29"/>
      <c r="D119" s="29"/>
      <c r="E119" s="12"/>
      <c r="F119" s="12"/>
      <c r="G119" s="12"/>
      <c r="H119" s="12"/>
      <c r="I119" s="25"/>
    </row>
    <row r="120" spans="3:9" ht="15" customHeight="1">
      <c r="C120" s="29"/>
      <c r="D120" s="29"/>
      <c r="E120" s="12"/>
      <c r="F120" s="12"/>
      <c r="G120" s="12"/>
      <c r="H120" s="12"/>
      <c r="I120" s="25"/>
    </row>
    <row r="121" spans="3:9" ht="15.75" customHeight="1">
      <c r="C121" s="29"/>
      <c r="D121" s="29"/>
      <c r="E121" s="12"/>
      <c r="F121" s="12"/>
      <c r="G121" s="12"/>
      <c r="H121" s="12"/>
      <c r="I121" s="25"/>
    </row>
    <row r="122" spans="1:9" ht="16.5" customHeight="1">
      <c r="A122" s="5" t="s">
        <v>94</v>
      </c>
      <c r="B122" s="45"/>
      <c r="C122" s="47"/>
      <c r="D122" s="47"/>
      <c r="I122" s="18"/>
    </row>
    <row r="123" spans="1:9" ht="15.75" customHeight="1" thickBot="1">
      <c r="A123" s="5" t="s">
        <v>62</v>
      </c>
      <c r="B123" s="44"/>
      <c r="C123" s="47"/>
      <c r="D123" s="47"/>
      <c r="I123" s="18"/>
    </row>
    <row r="124" spans="1:9" ht="18" customHeight="1" thickTop="1">
      <c r="A124" s="113" t="s">
        <v>43</v>
      </c>
      <c r="B124" s="113"/>
      <c r="C124" s="113"/>
      <c r="D124" s="7"/>
      <c r="E124" s="7" t="s">
        <v>74</v>
      </c>
      <c r="F124" s="19">
        <v>15</v>
      </c>
      <c r="G124" s="6">
        <v>16</v>
      </c>
      <c r="H124" s="21">
        <v>17</v>
      </c>
      <c r="I124" s="4">
        <v>18</v>
      </c>
    </row>
    <row r="125" spans="1:9" ht="6" customHeight="1">
      <c r="A125" s="9"/>
      <c r="B125" s="9"/>
      <c r="C125" s="30"/>
      <c r="D125" s="26"/>
      <c r="E125" s="9"/>
      <c r="F125" s="9"/>
      <c r="G125" s="9"/>
      <c r="H125" s="17"/>
      <c r="I125" s="3"/>
    </row>
    <row r="126" spans="1:9" s="9" customFormat="1" ht="16.5" customHeight="1">
      <c r="A126" s="111" t="s">
        <v>11</v>
      </c>
      <c r="B126" s="27"/>
      <c r="C126" s="56" t="s">
        <v>5</v>
      </c>
      <c r="D126" s="57"/>
      <c r="E126" s="62">
        <f>SUM(E127:E128)</f>
        <v>31022</v>
      </c>
      <c r="F126" s="62">
        <f>SUM(F127:F128)</f>
        <v>24799</v>
      </c>
      <c r="G126" s="62">
        <f>SUM(G127:G128)</f>
        <v>36832</v>
      </c>
      <c r="H126" s="62">
        <f>SUM(H127:H128)</f>
        <v>29240</v>
      </c>
      <c r="I126" s="63">
        <f>SUM(I127:I128)</f>
        <v>29284</v>
      </c>
    </row>
    <row r="127" spans="1:9" s="9" customFormat="1" ht="15" customHeight="1">
      <c r="A127" s="111"/>
      <c r="B127" s="27"/>
      <c r="C127" s="9" t="s">
        <v>9</v>
      </c>
      <c r="D127" s="8"/>
      <c r="E127" s="70">
        <v>18447</v>
      </c>
      <c r="F127" s="70">
        <v>15081</v>
      </c>
      <c r="G127" s="78">
        <v>23925</v>
      </c>
      <c r="H127" s="78">
        <v>20600</v>
      </c>
      <c r="I127" s="76">
        <v>18275</v>
      </c>
    </row>
    <row r="128" spans="1:9" ht="16.5" customHeight="1">
      <c r="A128" s="111"/>
      <c r="B128" s="27"/>
      <c r="C128" s="58" t="s">
        <v>10</v>
      </c>
      <c r="D128" s="59"/>
      <c r="E128" s="64">
        <v>12575</v>
      </c>
      <c r="F128" s="64">
        <v>9718</v>
      </c>
      <c r="G128" s="64">
        <v>12907</v>
      </c>
      <c r="H128" s="67">
        <v>8640</v>
      </c>
      <c r="I128" s="65">
        <v>11009</v>
      </c>
    </row>
    <row r="129" spans="1:9" ht="16.5" customHeight="1">
      <c r="A129" s="27" t="s">
        <v>19</v>
      </c>
      <c r="B129" s="27"/>
      <c r="C129" s="9" t="s">
        <v>21</v>
      </c>
      <c r="D129" s="8"/>
      <c r="E129" s="70">
        <v>894</v>
      </c>
      <c r="F129" s="70">
        <v>904</v>
      </c>
      <c r="G129" s="78" t="s">
        <v>55</v>
      </c>
      <c r="H129" s="78" t="s">
        <v>55</v>
      </c>
      <c r="I129" s="76">
        <v>923</v>
      </c>
    </row>
    <row r="130" spans="1:9" ht="16.5" customHeight="1">
      <c r="A130" s="27" t="s">
        <v>20</v>
      </c>
      <c r="B130" s="27"/>
      <c r="C130" s="9" t="s">
        <v>21</v>
      </c>
      <c r="D130" s="8"/>
      <c r="E130" s="70">
        <v>360</v>
      </c>
      <c r="F130" s="70">
        <v>341</v>
      </c>
      <c r="G130" s="78" t="s">
        <v>55</v>
      </c>
      <c r="H130" s="78" t="s">
        <v>55</v>
      </c>
      <c r="I130" s="76">
        <v>402</v>
      </c>
    </row>
    <row r="131" spans="1:9" ht="16.5" customHeight="1">
      <c r="A131" s="27" t="s">
        <v>22</v>
      </c>
      <c r="B131" s="27"/>
      <c r="C131" s="9" t="s">
        <v>48</v>
      </c>
      <c r="D131" s="8"/>
      <c r="E131" s="69">
        <v>40.3</v>
      </c>
      <c r="F131" s="61">
        <v>37.7</v>
      </c>
      <c r="G131" s="83" t="s">
        <v>55</v>
      </c>
      <c r="H131" s="83" t="s">
        <v>55</v>
      </c>
      <c r="I131" s="84">
        <v>43.6</v>
      </c>
    </row>
    <row r="132" spans="1:9" ht="16.5" customHeight="1">
      <c r="A132" s="27" t="s">
        <v>23</v>
      </c>
      <c r="B132" s="27"/>
      <c r="C132" s="9" t="s">
        <v>24</v>
      </c>
      <c r="D132" s="8"/>
      <c r="E132" s="82">
        <v>860</v>
      </c>
      <c r="F132" s="70">
        <v>1036</v>
      </c>
      <c r="G132" s="70">
        <v>887</v>
      </c>
      <c r="H132" s="78">
        <v>700</v>
      </c>
      <c r="I132" s="76">
        <v>1538</v>
      </c>
    </row>
    <row r="133" spans="1:9" ht="6" customHeight="1">
      <c r="A133" s="33"/>
      <c r="B133" s="33"/>
      <c r="C133" s="34"/>
      <c r="D133" s="41"/>
      <c r="E133" s="36"/>
      <c r="F133" s="36"/>
      <c r="G133" s="36"/>
      <c r="H133" s="36"/>
      <c r="I133" s="22"/>
    </row>
    <row r="134" spans="1:9" ht="15" customHeight="1">
      <c r="A134" s="27"/>
      <c r="B134" s="27"/>
      <c r="I134" s="25" t="s">
        <v>53</v>
      </c>
    </row>
    <row r="135" spans="1:9" ht="15.75" customHeight="1">
      <c r="A135" s="27"/>
      <c r="B135" s="27"/>
      <c r="I135" s="25"/>
    </row>
    <row r="136" spans="1:9" ht="16.5" customHeight="1" thickBot="1">
      <c r="A136" s="5" t="s">
        <v>63</v>
      </c>
      <c r="B136" s="44"/>
      <c r="C136" s="47"/>
      <c r="D136" s="47"/>
      <c r="I136" s="18"/>
    </row>
    <row r="137" spans="1:9" ht="18" customHeight="1" thickTop="1">
      <c r="A137" s="113" t="s">
        <v>43</v>
      </c>
      <c r="B137" s="113"/>
      <c r="C137" s="113"/>
      <c r="D137" s="7"/>
      <c r="E137" s="7" t="s">
        <v>74</v>
      </c>
      <c r="F137" s="19">
        <v>15</v>
      </c>
      <c r="G137" s="6">
        <v>16</v>
      </c>
      <c r="H137" s="21">
        <v>17</v>
      </c>
      <c r="I137" s="4">
        <v>18</v>
      </c>
    </row>
    <row r="138" spans="1:9" ht="6" customHeight="1">
      <c r="A138" s="9"/>
      <c r="B138" s="9"/>
      <c r="C138" s="30"/>
      <c r="D138" s="26"/>
      <c r="E138" s="9"/>
      <c r="F138" s="9"/>
      <c r="G138" s="9"/>
      <c r="H138" s="17"/>
      <c r="I138" s="3"/>
    </row>
    <row r="139" spans="1:9" s="9" customFormat="1" ht="16.5" customHeight="1">
      <c r="A139" s="27" t="s">
        <v>11</v>
      </c>
      <c r="B139" s="27"/>
      <c r="C139" s="9" t="s">
        <v>24</v>
      </c>
      <c r="D139" s="8"/>
      <c r="E139" s="70">
        <v>42848</v>
      </c>
      <c r="F139" s="70">
        <v>44009</v>
      </c>
      <c r="G139" s="78">
        <v>69187</v>
      </c>
      <c r="H139" s="78">
        <v>70075</v>
      </c>
      <c r="I139" s="76">
        <v>61520</v>
      </c>
    </row>
    <row r="140" spans="1:9" ht="16.5" customHeight="1">
      <c r="A140" s="27" t="s">
        <v>19</v>
      </c>
      <c r="B140" s="27"/>
      <c r="C140" s="9" t="s">
        <v>21</v>
      </c>
      <c r="D140" s="8"/>
      <c r="E140" s="70">
        <v>9552</v>
      </c>
      <c r="F140" s="70">
        <v>9386</v>
      </c>
      <c r="G140" s="78" t="s">
        <v>55</v>
      </c>
      <c r="H140" s="78" t="s">
        <v>55</v>
      </c>
      <c r="I140" s="76">
        <v>10572</v>
      </c>
    </row>
    <row r="141" spans="1:9" ht="16.5" customHeight="1">
      <c r="A141" s="27" t="s">
        <v>20</v>
      </c>
      <c r="B141" s="27"/>
      <c r="C141" s="9" t="s">
        <v>21</v>
      </c>
      <c r="D141" s="8"/>
      <c r="E141" s="70">
        <v>7235</v>
      </c>
      <c r="F141" s="70">
        <v>7619</v>
      </c>
      <c r="G141" s="78" t="s">
        <v>55</v>
      </c>
      <c r="H141" s="78" t="s">
        <v>55</v>
      </c>
      <c r="I141" s="76">
        <v>8332</v>
      </c>
    </row>
    <row r="142" spans="1:9" ht="16.5" customHeight="1">
      <c r="A142" s="27" t="s">
        <v>22</v>
      </c>
      <c r="B142" s="27"/>
      <c r="C142" s="9" t="s">
        <v>48</v>
      </c>
      <c r="D142" s="8"/>
      <c r="E142" s="69">
        <v>75.7</v>
      </c>
      <c r="F142" s="61">
        <v>81.2</v>
      </c>
      <c r="G142" s="83" t="s">
        <v>55</v>
      </c>
      <c r="H142" s="83" t="s">
        <v>55</v>
      </c>
      <c r="I142" s="84">
        <v>78.8</v>
      </c>
    </row>
    <row r="143" spans="1:9" ht="16.5" customHeight="1">
      <c r="A143" s="32" t="s">
        <v>25</v>
      </c>
      <c r="B143" s="32"/>
      <c r="C143" s="9" t="s">
        <v>21</v>
      </c>
      <c r="D143" s="8"/>
      <c r="E143" s="10">
        <v>970</v>
      </c>
      <c r="F143" s="12">
        <v>1112</v>
      </c>
      <c r="G143" s="18" t="s">
        <v>55</v>
      </c>
      <c r="H143" s="18" t="s">
        <v>55</v>
      </c>
      <c r="I143" s="2">
        <v>1547</v>
      </c>
    </row>
    <row r="144" spans="1:9" ht="16.5" customHeight="1">
      <c r="A144" s="32" t="s">
        <v>26</v>
      </c>
      <c r="B144" s="32"/>
      <c r="C144" s="9" t="s">
        <v>24</v>
      </c>
      <c r="D144" s="8"/>
      <c r="E144" s="70">
        <v>1733</v>
      </c>
      <c r="F144" s="70">
        <v>1908</v>
      </c>
      <c r="G144" s="78">
        <v>2559</v>
      </c>
      <c r="H144" s="78">
        <v>2583</v>
      </c>
      <c r="I144" s="76">
        <v>2592</v>
      </c>
    </row>
    <row r="145" spans="1:9" ht="16.5" customHeight="1">
      <c r="A145" s="27" t="s">
        <v>27</v>
      </c>
      <c r="B145" s="27"/>
      <c r="C145" s="9" t="s">
        <v>24</v>
      </c>
      <c r="D145" s="8"/>
      <c r="E145" s="70">
        <v>1528</v>
      </c>
      <c r="F145" s="70">
        <v>976</v>
      </c>
      <c r="G145" s="78">
        <v>936</v>
      </c>
      <c r="H145" s="78">
        <v>1087</v>
      </c>
      <c r="I145" s="76">
        <v>1313</v>
      </c>
    </row>
    <row r="146" spans="1:9" ht="6" customHeight="1">
      <c r="A146" s="33"/>
      <c r="B146" s="33"/>
      <c r="C146" s="34"/>
      <c r="D146" s="41"/>
      <c r="E146" s="36"/>
      <c r="F146" s="36"/>
      <c r="G146" s="36"/>
      <c r="H146" s="36"/>
      <c r="I146" s="22"/>
    </row>
    <row r="147" spans="1:9" ht="15" customHeight="1">
      <c r="A147" s="27"/>
      <c r="B147" s="27"/>
      <c r="I147" s="25" t="s">
        <v>53</v>
      </c>
    </row>
    <row r="148" spans="1:9" ht="15" customHeight="1">
      <c r="A148" s="27"/>
      <c r="B148" s="27"/>
      <c r="I148" s="25"/>
    </row>
    <row r="149" spans="1:9" ht="16.5" customHeight="1" thickBot="1">
      <c r="A149" s="5" t="s">
        <v>64</v>
      </c>
      <c r="B149" s="44"/>
      <c r="C149" s="47"/>
      <c r="D149" s="47"/>
      <c r="I149" s="18" t="s">
        <v>8</v>
      </c>
    </row>
    <row r="150" spans="1:9" ht="18" customHeight="1" thickTop="1">
      <c r="A150" s="113" t="s">
        <v>43</v>
      </c>
      <c r="B150" s="113"/>
      <c r="C150" s="113"/>
      <c r="D150" s="7"/>
      <c r="E150" s="7" t="s">
        <v>74</v>
      </c>
      <c r="F150" s="19">
        <v>15</v>
      </c>
      <c r="G150" s="6">
        <v>16</v>
      </c>
      <c r="H150" s="21">
        <v>17</v>
      </c>
      <c r="I150" s="4">
        <v>18</v>
      </c>
    </row>
    <row r="151" spans="1:9" ht="6" customHeight="1">
      <c r="A151" s="9"/>
      <c r="B151" s="9"/>
      <c r="C151" s="30"/>
      <c r="D151" s="26"/>
      <c r="E151" s="9"/>
      <c r="F151" s="9"/>
      <c r="G151" s="9"/>
      <c r="H151" s="17"/>
      <c r="I151" s="3"/>
    </row>
    <row r="152" spans="1:9" s="9" customFormat="1" ht="16.5" customHeight="1">
      <c r="A152" s="111" t="s">
        <v>11</v>
      </c>
      <c r="B152" s="27"/>
      <c r="C152" s="56" t="s">
        <v>5</v>
      </c>
      <c r="D152" s="57"/>
      <c r="E152" s="62">
        <f>SUM(E153:E154)</f>
        <v>89332</v>
      </c>
      <c r="F152" s="62">
        <f>SUM(F153:F154)</f>
        <v>85282</v>
      </c>
      <c r="G152" s="62">
        <f>SUM(G153:G154)</f>
        <v>84279</v>
      </c>
      <c r="H152" s="62">
        <f>SUM(H153:H154)</f>
        <v>79944</v>
      </c>
      <c r="I152" s="63">
        <f>SUM(I153:I154)</f>
        <v>80058</v>
      </c>
    </row>
    <row r="153" spans="1:9" s="9" customFormat="1" ht="15" customHeight="1">
      <c r="A153" s="111"/>
      <c r="B153" s="27"/>
      <c r="C153" s="9" t="s">
        <v>9</v>
      </c>
      <c r="D153" s="8"/>
      <c r="E153" s="70">
        <f aca="true" t="shared" si="5" ref="E153:I154">SUM(E155,E157,E159,E161,E163)</f>
        <v>54123</v>
      </c>
      <c r="F153" s="70">
        <f t="shared" si="5"/>
        <v>51313</v>
      </c>
      <c r="G153" s="70">
        <f t="shared" si="5"/>
        <v>48321</v>
      </c>
      <c r="H153" s="70">
        <f t="shared" si="5"/>
        <v>46128</v>
      </c>
      <c r="I153" s="76">
        <f t="shared" si="5"/>
        <v>45163</v>
      </c>
    </row>
    <row r="154" spans="1:9" ht="16.5" customHeight="1">
      <c r="A154" s="111"/>
      <c r="B154" s="27"/>
      <c r="C154" s="58" t="s">
        <v>10</v>
      </c>
      <c r="D154" s="59"/>
      <c r="E154" s="64">
        <f t="shared" si="5"/>
        <v>35209</v>
      </c>
      <c r="F154" s="64">
        <f t="shared" si="5"/>
        <v>33969</v>
      </c>
      <c r="G154" s="64">
        <f t="shared" si="5"/>
        <v>35958</v>
      </c>
      <c r="H154" s="64">
        <f t="shared" si="5"/>
        <v>33816</v>
      </c>
      <c r="I154" s="65">
        <f t="shared" si="5"/>
        <v>34895</v>
      </c>
    </row>
    <row r="155" spans="1:9" ht="16.5" customHeight="1">
      <c r="A155" s="111" t="s">
        <v>44</v>
      </c>
      <c r="B155" s="27"/>
      <c r="C155" s="56" t="s">
        <v>9</v>
      </c>
      <c r="D155" s="57"/>
      <c r="E155" s="62">
        <v>27834</v>
      </c>
      <c r="F155" s="62">
        <v>26517</v>
      </c>
      <c r="G155" s="62">
        <v>24835</v>
      </c>
      <c r="H155" s="62">
        <v>25828</v>
      </c>
      <c r="I155" s="63">
        <v>24007</v>
      </c>
    </row>
    <row r="156" spans="1:9" ht="16.5" customHeight="1">
      <c r="A156" s="111"/>
      <c r="B156" s="27"/>
      <c r="C156" s="58" t="s">
        <v>10</v>
      </c>
      <c r="D156" s="59"/>
      <c r="E156" s="64">
        <v>21792</v>
      </c>
      <c r="F156" s="64">
        <v>22027</v>
      </c>
      <c r="G156" s="64">
        <v>23126</v>
      </c>
      <c r="H156" s="64">
        <v>21330</v>
      </c>
      <c r="I156" s="65">
        <v>19199</v>
      </c>
    </row>
    <row r="157" spans="1:9" ht="16.5" customHeight="1">
      <c r="A157" s="111" t="s">
        <v>28</v>
      </c>
      <c r="B157" s="27"/>
      <c r="C157" s="56" t="s">
        <v>9</v>
      </c>
      <c r="D157" s="57"/>
      <c r="E157" s="62">
        <v>3496</v>
      </c>
      <c r="F157" s="62">
        <v>1232</v>
      </c>
      <c r="G157" s="62">
        <v>2139</v>
      </c>
      <c r="H157" s="62">
        <v>1740</v>
      </c>
      <c r="I157" s="63">
        <v>1338</v>
      </c>
    </row>
    <row r="158" spans="1:9" ht="16.5" customHeight="1">
      <c r="A158" s="111"/>
      <c r="B158" s="27"/>
      <c r="C158" s="58" t="s">
        <v>10</v>
      </c>
      <c r="D158" s="59"/>
      <c r="E158" s="67">
        <v>2722</v>
      </c>
      <c r="F158" s="64">
        <v>1646</v>
      </c>
      <c r="G158" s="64">
        <v>4879</v>
      </c>
      <c r="H158" s="64">
        <v>3994</v>
      </c>
      <c r="I158" s="65">
        <v>2159</v>
      </c>
    </row>
    <row r="159" spans="1:9" ht="16.5" customHeight="1">
      <c r="A159" s="111" t="s">
        <v>1</v>
      </c>
      <c r="B159" s="27"/>
      <c r="C159" s="56" t="s">
        <v>9</v>
      </c>
      <c r="D159" s="57"/>
      <c r="E159" s="62">
        <v>11253</v>
      </c>
      <c r="F159" s="62">
        <v>12628</v>
      </c>
      <c r="G159" s="62">
        <v>11264</v>
      </c>
      <c r="H159" s="62">
        <v>10131</v>
      </c>
      <c r="I159" s="63">
        <v>9933</v>
      </c>
    </row>
    <row r="160" spans="1:9" ht="16.5" customHeight="1">
      <c r="A160" s="111"/>
      <c r="B160" s="27"/>
      <c r="C160" s="58" t="s">
        <v>10</v>
      </c>
      <c r="D160" s="59"/>
      <c r="E160" s="67">
        <v>4158</v>
      </c>
      <c r="F160" s="64">
        <v>3993</v>
      </c>
      <c r="G160" s="64">
        <v>5665</v>
      </c>
      <c r="H160" s="64">
        <v>6171</v>
      </c>
      <c r="I160" s="65">
        <v>5984</v>
      </c>
    </row>
    <row r="161" spans="1:9" ht="16.5" customHeight="1">
      <c r="A161" s="111" t="s">
        <v>29</v>
      </c>
      <c r="B161" s="27"/>
      <c r="C161" s="56" t="s">
        <v>9</v>
      </c>
      <c r="D161" s="57"/>
      <c r="E161" s="20">
        <v>10779</v>
      </c>
      <c r="F161" s="20">
        <v>10325</v>
      </c>
      <c r="G161" s="12">
        <v>10083</v>
      </c>
      <c r="H161" s="12">
        <v>8429</v>
      </c>
      <c r="I161" s="51">
        <v>9178</v>
      </c>
    </row>
    <row r="162" spans="1:9" ht="16.5" customHeight="1">
      <c r="A162" s="111"/>
      <c r="B162" s="27"/>
      <c r="C162" s="58" t="s">
        <v>10</v>
      </c>
      <c r="D162" s="59"/>
      <c r="E162" s="54">
        <v>2285</v>
      </c>
      <c r="F162" s="54">
        <v>2232</v>
      </c>
      <c r="G162" s="54">
        <v>2288</v>
      </c>
      <c r="H162" s="54">
        <v>2321</v>
      </c>
      <c r="I162" s="55">
        <v>2104</v>
      </c>
    </row>
    <row r="163" spans="1:9" ht="16.5" customHeight="1">
      <c r="A163" s="111" t="s">
        <v>18</v>
      </c>
      <c r="B163" s="27"/>
      <c r="C163" s="56" t="s">
        <v>9</v>
      </c>
      <c r="D163" s="57"/>
      <c r="E163" s="62">
        <v>761</v>
      </c>
      <c r="F163" s="62">
        <v>611</v>
      </c>
      <c r="G163" s="66" t="s">
        <v>72</v>
      </c>
      <c r="H163" s="66" t="s">
        <v>72</v>
      </c>
      <c r="I163" s="63">
        <v>707</v>
      </c>
    </row>
    <row r="164" spans="1:9" ht="16.5" customHeight="1">
      <c r="A164" s="111"/>
      <c r="B164" s="27"/>
      <c r="C164" s="58" t="s">
        <v>10</v>
      </c>
      <c r="D164" s="59"/>
      <c r="E164" s="64">
        <v>4252</v>
      </c>
      <c r="F164" s="64">
        <v>4071</v>
      </c>
      <c r="G164" s="67" t="s">
        <v>77</v>
      </c>
      <c r="H164" s="67" t="s">
        <v>77</v>
      </c>
      <c r="I164" s="65">
        <v>5449</v>
      </c>
    </row>
    <row r="165" spans="1:9" ht="6" customHeight="1">
      <c r="A165" s="42"/>
      <c r="B165" s="42"/>
      <c r="C165" s="34"/>
      <c r="D165" s="41"/>
      <c r="E165" s="22"/>
      <c r="F165" s="22"/>
      <c r="G165" s="22"/>
      <c r="H165" s="22"/>
      <c r="I165" s="22"/>
    </row>
    <row r="166" ht="15" customHeight="1">
      <c r="I166" s="25" t="s">
        <v>53</v>
      </c>
    </row>
    <row r="169" spans="3:4" ht="15" customHeight="1">
      <c r="C169" s="46"/>
      <c r="D169" s="46"/>
    </row>
    <row r="170" spans="3:4" ht="15" customHeight="1">
      <c r="C170" s="46"/>
      <c r="D170" s="46"/>
    </row>
    <row r="171" spans="3:4" ht="15" customHeight="1">
      <c r="C171" s="46"/>
      <c r="D171" s="46"/>
    </row>
    <row r="172" spans="3:4" ht="15" customHeight="1">
      <c r="C172" s="46"/>
      <c r="D172" s="46"/>
    </row>
    <row r="173" spans="3:9" ht="15" customHeight="1">
      <c r="C173" s="46"/>
      <c r="D173" s="46"/>
      <c r="I173" s="18" t="s">
        <v>91</v>
      </c>
    </row>
    <row r="174" spans="3:4" ht="15" customHeight="1">
      <c r="C174" s="46"/>
      <c r="D174" s="46"/>
    </row>
    <row r="175" spans="3:4" ht="15" customHeight="1">
      <c r="C175" s="46"/>
      <c r="D175" s="46"/>
    </row>
    <row r="176" spans="3:4" ht="8.25" customHeight="1">
      <c r="C176" s="46"/>
      <c r="D176" s="46"/>
    </row>
    <row r="177" spans="1:9" ht="15.75" customHeight="1" thickBot="1">
      <c r="A177" s="5" t="s">
        <v>65</v>
      </c>
      <c r="B177" s="44"/>
      <c r="C177" s="47"/>
      <c r="D177" s="47"/>
      <c r="I177" s="18" t="s">
        <v>8</v>
      </c>
    </row>
    <row r="178" spans="1:9" ht="18" customHeight="1" thickTop="1">
      <c r="A178" s="113" t="s">
        <v>43</v>
      </c>
      <c r="B178" s="113"/>
      <c r="C178" s="113"/>
      <c r="D178" s="7"/>
      <c r="E178" s="7" t="s">
        <v>74</v>
      </c>
      <c r="F178" s="19">
        <v>15</v>
      </c>
      <c r="G178" s="6">
        <v>16</v>
      </c>
      <c r="H178" s="21">
        <v>17</v>
      </c>
      <c r="I178" s="4">
        <v>18</v>
      </c>
    </row>
    <row r="179" spans="1:9" ht="6" customHeight="1">
      <c r="A179" s="9"/>
      <c r="B179" s="9"/>
      <c r="C179" s="30"/>
      <c r="D179" s="26"/>
      <c r="E179" s="9"/>
      <c r="F179" s="9"/>
      <c r="G179" s="9"/>
      <c r="H179" s="3"/>
      <c r="I179" s="3"/>
    </row>
    <row r="180" spans="1:9" s="9" customFormat="1" ht="16.5" customHeight="1">
      <c r="A180" s="111" t="s">
        <v>11</v>
      </c>
      <c r="B180" s="27"/>
      <c r="C180" s="56" t="s">
        <v>5</v>
      </c>
      <c r="D180" s="57"/>
      <c r="E180" s="62">
        <f>SUM(E181:E182)</f>
        <v>40586</v>
      </c>
      <c r="F180" s="62">
        <f>SUM(F181:F182)</f>
        <v>40443</v>
      </c>
      <c r="G180" s="62">
        <f>SUM(G181:G182)</f>
        <v>48512</v>
      </c>
      <c r="H180" s="62">
        <f>SUM(H181:H182)</f>
        <v>48256</v>
      </c>
      <c r="I180" s="63">
        <f>SUM(I181:I182)</f>
        <v>44029</v>
      </c>
    </row>
    <row r="181" spans="1:9" s="9" customFormat="1" ht="15" customHeight="1">
      <c r="A181" s="111"/>
      <c r="B181" s="27"/>
      <c r="C181" s="9" t="s">
        <v>9</v>
      </c>
      <c r="D181" s="8"/>
      <c r="E181" s="70">
        <f aca="true" t="shared" si="6" ref="E181:I182">SUM(E183,E185,E187)</f>
        <v>12697</v>
      </c>
      <c r="F181" s="70">
        <f t="shared" si="6"/>
        <v>10480</v>
      </c>
      <c r="G181" s="70">
        <f t="shared" si="6"/>
        <v>12104</v>
      </c>
      <c r="H181" s="70">
        <f t="shared" si="6"/>
        <v>14931</v>
      </c>
      <c r="I181" s="76">
        <f t="shared" si="6"/>
        <v>11967</v>
      </c>
    </row>
    <row r="182" spans="1:9" ht="16.5" customHeight="1">
      <c r="A182" s="111"/>
      <c r="B182" s="27"/>
      <c r="C182" s="58" t="s">
        <v>10</v>
      </c>
      <c r="D182" s="59"/>
      <c r="E182" s="64">
        <f t="shared" si="6"/>
        <v>27889</v>
      </c>
      <c r="F182" s="64">
        <f t="shared" si="6"/>
        <v>29963</v>
      </c>
      <c r="G182" s="64">
        <f t="shared" si="6"/>
        <v>36408</v>
      </c>
      <c r="H182" s="64">
        <f t="shared" si="6"/>
        <v>33325</v>
      </c>
      <c r="I182" s="65">
        <f t="shared" si="6"/>
        <v>32062</v>
      </c>
    </row>
    <row r="183" spans="1:9" ht="16.5" customHeight="1">
      <c r="A183" s="111" t="s">
        <v>44</v>
      </c>
      <c r="B183" s="27"/>
      <c r="C183" s="56" t="s">
        <v>9</v>
      </c>
      <c r="D183" s="57"/>
      <c r="E183" s="62">
        <v>397</v>
      </c>
      <c r="F183" s="62">
        <v>418</v>
      </c>
      <c r="G183" s="85">
        <v>724</v>
      </c>
      <c r="H183" s="85">
        <v>459</v>
      </c>
      <c r="I183" s="63">
        <v>182</v>
      </c>
    </row>
    <row r="184" spans="1:9" ht="16.5" customHeight="1">
      <c r="A184" s="111"/>
      <c r="B184" s="27"/>
      <c r="C184" s="58" t="s">
        <v>10</v>
      </c>
      <c r="D184" s="59"/>
      <c r="E184" s="64">
        <v>130</v>
      </c>
      <c r="F184" s="64">
        <v>129</v>
      </c>
      <c r="G184" s="86">
        <v>220</v>
      </c>
      <c r="H184" s="86">
        <v>242</v>
      </c>
      <c r="I184" s="65">
        <v>120</v>
      </c>
    </row>
    <row r="185" spans="1:9" ht="16.5" customHeight="1">
      <c r="A185" s="111" t="s">
        <v>32</v>
      </c>
      <c r="B185" s="27"/>
      <c r="C185" s="56" t="s">
        <v>9</v>
      </c>
      <c r="D185" s="57"/>
      <c r="E185" s="62">
        <v>11024</v>
      </c>
      <c r="F185" s="62">
        <v>9435</v>
      </c>
      <c r="G185" s="62">
        <v>9334</v>
      </c>
      <c r="H185" s="62">
        <v>12866</v>
      </c>
      <c r="I185" s="63">
        <v>11191</v>
      </c>
    </row>
    <row r="186" spans="1:9" ht="16.5" customHeight="1">
      <c r="A186" s="111"/>
      <c r="B186" s="27"/>
      <c r="C186" s="58" t="s">
        <v>10</v>
      </c>
      <c r="D186" s="59"/>
      <c r="E186" s="67">
        <v>26395</v>
      </c>
      <c r="F186" s="64">
        <v>28338</v>
      </c>
      <c r="G186" s="64">
        <v>33933</v>
      </c>
      <c r="H186" s="64">
        <v>30421</v>
      </c>
      <c r="I186" s="65">
        <v>30325</v>
      </c>
    </row>
    <row r="187" spans="1:9" ht="16.5" customHeight="1">
      <c r="A187" s="111" t="s">
        <v>1</v>
      </c>
      <c r="B187" s="27"/>
      <c r="C187" s="56" t="s">
        <v>9</v>
      </c>
      <c r="D187" s="57"/>
      <c r="E187" s="62">
        <v>1276</v>
      </c>
      <c r="F187" s="62">
        <v>627</v>
      </c>
      <c r="G187" s="62">
        <v>2046</v>
      </c>
      <c r="H187" s="62">
        <v>1606</v>
      </c>
      <c r="I187" s="63">
        <v>594</v>
      </c>
    </row>
    <row r="188" spans="1:9" ht="16.5" customHeight="1">
      <c r="A188" s="111"/>
      <c r="B188" s="27"/>
      <c r="C188" s="58" t="s">
        <v>10</v>
      </c>
      <c r="D188" s="59"/>
      <c r="E188" s="67">
        <v>1364</v>
      </c>
      <c r="F188" s="64">
        <v>1496</v>
      </c>
      <c r="G188" s="64">
        <v>2255</v>
      </c>
      <c r="H188" s="64">
        <v>2662</v>
      </c>
      <c r="I188" s="65">
        <v>1617</v>
      </c>
    </row>
    <row r="189" spans="1:9" ht="6" customHeight="1">
      <c r="A189" s="33"/>
      <c r="B189" s="33"/>
      <c r="C189" s="34"/>
      <c r="D189" s="41"/>
      <c r="E189" s="22"/>
      <c r="F189" s="22"/>
      <c r="G189" s="24"/>
      <c r="H189" s="24"/>
      <c r="I189" s="24"/>
    </row>
    <row r="190" spans="7:9" ht="15" customHeight="1">
      <c r="G190" s="12"/>
      <c r="I190" s="25" t="s">
        <v>53</v>
      </c>
    </row>
    <row r="191" spans="7:9" ht="12.75" customHeight="1">
      <c r="G191" s="12"/>
      <c r="I191" s="25"/>
    </row>
    <row r="192" spans="1:9" ht="16.5" customHeight="1" thickBot="1">
      <c r="A192" s="5" t="s">
        <v>66</v>
      </c>
      <c r="B192" s="44"/>
      <c r="C192" s="47"/>
      <c r="D192" s="47"/>
      <c r="I192" s="18" t="s">
        <v>8</v>
      </c>
    </row>
    <row r="193" spans="1:9" ht="18" customHeight="1" thickTop="1">
      <c r="A193" s="113" t="s">
        <v>43</v>
      </c>
      <c r="B193" s="113"/>
      <c r="C193" s="113"/>
      <c r="D193" s="7"/>
      <c r="E193" s="7" t="s">
        <v>74</v>
      </c>
      <c r="F193" s="19">
        <v>15</v>
      </c>
      <c r="G193" s="6">
        <v>16</v>
      </c>
      <c r="H193" s="21">
        <v>17</v>
      </c>
      <c r="I193" s="4">
        <v>18</v>
      </c>
    </row>
    <row r="194" spans="1:9" ht="6" customHeight="1">
      <c r="A194" s="9"/>
      <c r="B194" s="9"/>
      <c r="C194" s="30"/>
      <c r="D194" s="26"/>
      <c r="E194" s="9"/>
      <c r="F194" s="9"/>
      <c r="G194" s="9"/>
      <c r="H194" s="17"/>
      <c r="I194" s="3"/>
    </row>
    <row r="195" spans="1:9" s="9" customFormat="1" ht="16.5" customHeight="1">
      <c r="A195" s="111" t="s">
        <v>11</v>
      </c>
      <c r="B195" s="27"/>
      <c r="C195" s="56" t="s">
        <v>5</v>
      </c>
      <c r="D195" s="57"/>
      <c r="E195" s="62">
        <f>SUM(E196:E197)</f>
        <v>7493</v>
      </c>
      <c r="F195" s="62">
        <f>SUM(F196:F197)</f>
        <v>8205</v>
      </c>
      <c r="G195" s="62">
        <f>SUM(G196:G197)</f>
        <v>5732</v>
      </c>
      <c r="H195" s="62">
        <f>SUM(H196:H197)</f>
        <v>7914</v>
      </c>
      <c r="I195" s="63">
        <f>SUM(I196:I197)</f>
        <v>7719</v>
      </c>
    </row>
    <row r="196" spans="1:9" s="9" customFormat="1" ht="15" customHeight="1">
      <c r="A196" s="111"/>
      <c r="B196" s="27"/>
      <c r="C196" s="9" t="s">
        <v>9</v>
      </c>
      <c r="D196" s="8"/>
      <c r="E196" s="70">
        <f aca="true" t="shared" si="7" ref="E196:I197">SUM(E198,E200,E202)</f>
        <v>7431</v>
      </c>
      <c r="F196" s="70">
        <f t="shared" si="7"/>
        <v>8117</v>
      </c>
      <c r="G196" s="70">
        <f t="shared" si="7"/>
        <v>5618</v>
      </c>
      <c r="H196" s="70">
        <f t="shared" si="7"/>
        <v>7846</v>
      </c>
      <c r="I196" s="76">
        <f t="shared" si="7"/>
        <v>7576</v>
      </c>
    </row>
    <row r="197" spans="1:9" ht="16.5" customHeight="1">
      <c r="A197" s="111"/>
      <c r="B197" s="27"/>
      <c r="C197" s="58" t="s">
        <v>10</v>
      </c>
      <c r="D197" s="59"/>
      <c r="E197" s="64">
        <f t="shared" si="7"/>
        <v>62</v>
      </c>
      <c r="F197" s="64">
        <f t="shared" si="7"/>
        <v>88</v>
      </c>
      <c r="G197" s="64">
        <f t="shared" si="7"/>
        <v>114</v>
      </c>
      <c r="H197" s="64">
        <f t="shared" si="7"/>
        <v>68</v>
      </c>
      <c r="I197" s="65">
        <f t="shared" si="7"/>
        <v>143</v>
      </c>
    </row>
    <row r="198" spans="1:9" ht="16.5" customHeight="1">
      <c r="A198" s="111" t="s">
        <v>44</v>
      </c>
      <c r="B198" s="27"/>
      <c r="C198" s="56" t="s">
        <v>9</v>
      </c>
      <c r="D198" s="57"/>
      <c r="E198" s="62">
        <v>1825</v>
      </c>
      <c r="F198" s="62">
        <v>1490</v>
      </c>
      <c r="G198" s="62">
        <v>1229</v>
      </c>
      <c r="H198" s="62">
        <v>1529</v>
      </c>
      <c r="I198" s="63">
        <v>1462</v>
      </c>
    </row>
    <row r="199" spans="1:9" ht="16.5" customHeight="1">
      <c r="A199" s="111"/>
      <c r="B199" s="27"/>
      <c r="C199" s="58" t="s">
        <v>10</v>
      </c>
      <c r="D199" s="59"/>
      <c r="E199" s="64">
        <v>62</v>
      </c>
      <c r="F199" s="64">
        <v>58</v>
      </c>
      <c r="G199" s="64">
        <v>72</v>
      </c>
      <c r="H199" s="64">
        <v>56</v>
      </c>
      <c r="I199" s="65">
        <v>48</v>
      </c>
    </row>
    <row r="200" spans="1:9" ht="16.5" customHeight="1">
      <c r="A200" s="111" t="s">
        <v>32</v>
      </c>
      <c r="B200" s="27"/>
      <c r="C200" s="56" t="s">
        <v>9</v>
      </c>
      <c r="D200" s="57"/>
      <c r="E200" s="62">
        <v>4275</v>
      </c>
      <c r="F200" s="62">
        <v>5670</v>
      </c>
      <c r="G200" s="62">
        <v>3718</v>
      </c>
      <c r="H200" s="62">
        <v>5294</v>
      </c>
      <c r="I200" s="63">
        <v>4970</v>
      </c>
    </row>
    <row r="201" spans="1:9" ht="16.5" customHeight="1">
      <c r="A201" s="111"/>
      <c r="B201" s="27"/>
      <c r="C201" s="58" t="s">
        <v>10</v>
      </c>
      <c r="D201" s="59"/>
      <c r="E201" s="67" t="s">
        <v>6</v>
      </c>
      <c r="F201" s="64">
        <v>8</v>
      </c>
      <c r="G201" s="64">
        <v>31</v>
      </c>
      <c r="H201" s="64">
        <v>12</v>
      </c>
      <c r="I201" s="65">
        <v>95</v>
      </c>
    </row>
    <row r="202" spans="1:9" ht="16.5" customHeight="1">
      <c r="A202" s="111" t="s">
        <v>1</v>
      </c>
      <c r="B202" s="27"/>
      <c r="C202" s="56" t="s">
        <v>9</v>
      </c>
      <c r="D202" s="57"/>
      <c r="E202" s="62">
        <v>1331</v>
      </c>
      <c r="F202" s="62">
        <v>957</v>
      </c>
      <c r="G202" s="62">
        <v>671</v>
      </c>
      <c r="H202" s="62">
        <v>1023</v>
      </c>
      <c r="I202" s="63">
        <v>1144</v>
      </c>
    </row>
    <row r="203" spans="1:9" ht="16.5" customHeight="1">
      <c r="A203" s="111"/>
      <c r="B203" s="27"/>
      <c r="C203" s="58" t="s">
        <v>10</v>
      </c>
      <c r="D203" s="59"/>
      <c r="E203" s="67" t="s">
        <v>6</v>
      </c>
      <c r="F203" s="64">
        <v>22</v>
      </c>
      <c r="G203" s="64">
        <v>11</v>
      </c>
      <c r="H203" s="67" t="s">
        <v>55</v>
      </c>
      <c r="I203" s="77" t="s">
        <v>72</v>
      </c>
    </row>
    <row r="204" spans="1:9" ht="6" customHeight="1">
      <c r="A204" s="33"/>
      <c r="B204" s="33"/>
      <c r="C204" s="34"/>
      <c r="D204" s="41"/>
      <c r="E204" s="22"/>
      <c r="F204" s="22"/>
      <c r="G204" s="24"/>
      <c r="H204" s="24"/>
      <c r="I204" s="24"/>
    </row>
    <row r="205" spans="7:9" ht="15" customHeight="1">
      <c r="G205" s="12"/>
      <c r="I205" s="25" t="s">
        <v>53</v>
      </c>
    </row>
    <row r="206" spans="7:9" ht="13.5" customHeight="1">
      <c r="G206" s="12"/>
      <c r="I206" s="25"/>
    </row>
    <row r="207" spans="1:9" ht="15.75" customHeight="1" thickBot="1">
      <c r="A207" s="5" t="s">
        <v>67</v>
      </c>
      <c r="B207" s="44"/>
      <c r="C207" s="47"/>
      <c r="D207" s="47"/>
      <c r="I207" s="18" t="s">
        <v>8</v>
      </c>
    </row>
    <row r="208" spans="1:9" ht="18" customHeight="1" thickTop="1">
      <c r="A208" s="113" t="s">
        <v>43</v>
      </c>
      <c r="B208" s="113"/>
      <c r="C208" s="113"/>
      <c r="D208" s="7"/>
      <c r="E208" s="7" t="s">
        <v>74</v>
      </c>
      <c r="F208" s="19">
        <v>15</v>
      </c>
      <c r="G208" s="6">
        <v>16</v>
      </c>
      <c r="H208" s="21">
        <v>17</v>
      </c>
      <c r="I208" s="4">
        <v>18</v>
      </c>
    </row>
    <row r="209" spans="1:9" ht="6" customHeight="1">
      <c r="A209" s="9"/>
      <c r="B209" s="9"/>
      <c r="C209" s="30"/>
      <c r="D209" s="26"/>
      <c r="E209" s="9"/>
      <c r="F209" s="9"/>
      <c r="G209" s="9"/>
      <c r="H209" s="17"/>
      <c r="I209" s="3"/>
    </row>
    <row r="210" spans="1:9" s="9" customFormat="1" ht="16.5" customHeight="1">
      <c r="A210" s="111" t="s">
        <v>11</v>
      </c>
      <c r="B210" s="27"/>
      <c r="C210" s="56" t="s">
        <v>5</v>
      </c>
      <c r="D210" s="57"/>
      <c r="E210" s="62">
        <f>SUM(E211:E212)</f>
        <v>5836</v>
      </c>
      <c r="F210" s="62">
        <f>SUM(F211:F212)</f>
        <v>6161</v>
      </c>
      <c r="G210" s="62">
        <f>SUM(G211:G212)</f>
        <v>5075</v>
      </c>
      <c r="H210" s="62">
        <f>SUM(H211:H212)</f>
        <v>6297</v>
      </c>
      <c r="I210" s="63">
        <f>SUM(I211:I212)</f>
        <v>4515</v>
      </c>
    </row>
    <row r="211" spans="1:9" s="9" customFormat="1" ht="15" customHeight="1">
      <c r="A211" s="111"/>
      <c r="B211" s="27"/>
      <c r="C211" s="9" t="s">
        <v>9</v>
      </c>
      <c r="D211" s="8"/>
      <c r="E211" s="70">
        <f aca="true" t="shared" si="8" ref="E211:I212">SUM(E213,E215,E217)</f>
        <v>5800</v>
      </c>
      <c r="F211" s="70">
        <f t="shared" si="8"/>
        <v>5855</v>
      </c>
      <c r="G211" s="70">
        <f t="shared" si="8"/>
        <v>5047</v>
      </c>
      <c r="H211" s="70">
        <f t="shared" si="8"/>
        <v>6278</v>
      </c>
      <c r="I211" s="76">
        <f t="shared" si="8"/>
        <v>4501</v>
      </c>
    </row>
    <row r="212" spans="1:9" ht="16.5" customHeight="1">
      <c r="A212" s="111"/>
      <c r="B212" s="27"/>
      <c r="C212" s="58" t="s">
        <v>10</v>
      </c>
      <c r="D212" s="59"/>
      <c r="E212" s="64">
        <f t="shared" si="8"/>
        <v>36</v>
      </c>
      <c r="F212" s="64">
        <f t="shared" si="8"/>
        <v>306</v>
      </c>
      <c r="G212" s="64">
        <f t="shared" si="8"/>
        <v>28</v>
      </c>
      <c r="H212" s="64">
        <f t="shared" si="8"/>
        <v>19</v>
      </c>
      <c r="I212" s="65">
        <f t="shared" si="8"/>
        <v>14</v>
      </c>
    </row>
    <row r="213" spans="1:9" ht="16.5" customHeight="1">
      <c r="A213" s="111" t="s">
        <v>44</v>
      </c>
      <c r="B213" s="27"/>
      <c r="C213" s="56" t="s">
        <v>9</v>
      </c>
      <c r="D213" s="57"/>
      <c r="E213" s="62">
        <v>3140</v>
      </c>
      <c r="F213" s="62">
        <v>2928</v>
      </c>
      <c r="G213" s="62">
        <v>2823</v>
      </c>
      <c r="H213" s="62">
        <v>3186</v>
      </c>
      <c r="I213" s="63">
        <v>2576</v>
      </c>
    </row>
    <row r="214" spans="1:9" ht="16.5" customHeight="1">
      <c r="A214" s="111"/>
      <c r="B214" s="27"/>
      <c r="C214" s="58" t="s">
        <v>10</v>
      </c>
      <c r="D214" s="59"/>
      <c r="E214" s="64">
        <v>36</v>
      </c>
      <c r="F214" s="64">
        <v>26</v>
      </c>
      <c r="G214" s="64">
        <v>17</v>
      </c>
      <c r="H214" s="64">
        <v>19</v>
      </c>
      <c r="I214" s="65">
        <v>14</v>
      </c>
    </row>
    <row r="215" spans="1:9" ht="16.5" customHeight="1">
      <c r="A215" s="111" t="s">
        <v>32</v>
      </c>
      <c r="B215" s="27"/>
      <c r="C215" s="56" t="s">
        <v>9</v>
      </c>
      <c r="D215" s="57"/>
      <c r="E215" s="62">
        <v>570</v>
      </c>
      <c r="F215" s="62">
        <v>980</v>
      </c>
      <c r="G215" s="62">
        <v>200</v>
      </c>
      <c r="H215" s="62">
        <v>1200</v>
      </c>
      <c r="I215" s="92" t="s">
        <v>72</v>
      </c>
    </row>
    <row r="216" spans="1:9" ht="16.5" customHeight="1">
      <c r="A216" s="111"/>
      <c r="B216" s="27"/>
      <c r="C216" s="58" t="s">
        <v>10</v>
      </c>
      <c r="D216" s="59"/>
      <c r="E216" s="67" t="s">
        <v>6</v>
      </c>
      <c r="F216" s="67" t="s">
        <v>54</v>
      </c>
      <c r="G216" s="67" t="s">
        <v>72</v>
      </c>
      <c r="H216" s="67" t="s">
        <v>72</v>
      </c>
      <c r="I216" s="77" t="s">
        <v>77</v>
      </c>
    </row>
    <row r="217" spans="1:9" ht="16.5" customHeight="1">
      <c r="A217" s="111" t="s">
        <v>1</v>
      </c>
      <c r="B217" s="27"/>
      <c r="C217" s="56" t="s">
        <v>9</v>
      </c>
      <c r="D217" s="57"/>
      <c r="E217" s="62">
        <v>2090</v>
      </c>
      <c r="F217" s="62">
        <v>1947</v>
      </c>
      <c r="G217" s="62">
        <v>2024</v>
      </c>
      <c r="H217" s="62">
        <v>1892</v>
      </c>
      <c r="I217" s="63">
        <v>1925</v>
      </c>
    </row>
    <row r="218" spans="1:9" ht="16.5" customHeight="1">
      <c r="A218" s="111"/>
      <c r="B218" s="27"/>
      <c r="C218" s="58" t="s">
        <v>10</v>
      </c>
      <c r="D218" s="59"/>
      <c r="E218" s="67" t="s">
        <v>6</v>
      </c>
      <c r="F218" s="64">
        <v>280</v>
      </c>
      <c r="G218" s="64">
        <v>11</v>
      </c>
      <c r="H218" s="67" t="s">
        <v>72</v>
      </c>
      <c r="I218" s="77" t="s">
        <v>72</v>
      </c>
    </row>
    <row r="219" spans="1:9" ht="6" customHeight="1">
      <c r="A219" s="33"/>
      <c r="B219" s="33"/>
      <c r="C219" s="34"/>
      <c r="D219" s="41"/>
      <c r="E219" s="22"/>
      <c r="F219" s="22"/>
      <c r="G219" s="24"/>
      <c r="H219" s="24"/>
      <c r="I219" s="24"/>
    </row>
    <row r="220" spans="7:9" ht="15" customHeight="1">
      <c r="G220" s="12"/>
      <c r="I220" s="25" t="s">
        <v>53</v>
      </c>
    </row>
    <row r="221" spans="7:9" ht="12" customHeight="1">
      <c r="G221" s="12"/>
      <c r="I221" s="25"/>
    </row>
    <row r="222" spans="1:9" ht="18" customHeight="1" thickBot="1">
      <c r="A222" s="5" t="s">
        <v>75</v>
      </c>
      <c r="B222" s="45"/>
      <c r="C222" s="47"/>
      <c r="D222" s="47"/>
      <c r="I222" s="18"/>
    </row>
    <row r="223" spans="1:9" ht="17.25" customHeight="1" thickTop="1">
      <c r="A223" s="113" t="s">
        <v>43</v>
      </c>
      <c r="B223" s="113"/>
      <c r="C223" s="113"/>
      <c r="D223" s="7"/>
      <c r="E223" s="7" t="s">
        <v>74</v>
      </c>
      <c r="F223" s="19">
        <v>15</v>
      </c>
      <c r="G223" s="6">
        <v>16</v>
      </c>
      <c r="H223" s="21">
        <v>17</v>
      </c>
      <c r="I223" s="4">
        <v>18</v>
      </c>
    </row>
    <row r="224" spans="1:9" ht="3.75" customHeight="1">
      <c r="A224" s="9"/>
      <c r="B224" s="9"/>
      <c r="C224" s="30"/>
      <c r="D224" s="26"/>
      <c r="E224" s="9"/>
      <c r="F224" s="9"/>
      <c r="G224" s="9"/>
      <c r="H224" s="17"/>
      <c r="I224" s="3"/>
    </row>
    <row r="225" spans="1:9" s="9" customFormat="1" ht="15.75" customHeight="1">
      <c r="A225" s="27" t="s">
        <v>11</v>
      </c>
      <c r="B225" s="27"/>
      <c r="C225" s="9" t="s">
        <v>84</v>
      </c>
      <c r="D225" s="8"/>
      <c r="E225" s="70">
        <v>20792</v>
      </c>
      <c r="F225" s="70">
        <v>26184</v>
      </c>
      <c r="G225" s="78">
        <v>37093</v>
      </c>
      <c r="H225" s="78">
        <v>46280</v>
      </c>
      <c r="I225" s="76">
        <v>29452</v>
      </c>
    </row>
    <row r="226" spans="1:9" ht="15.75" customHeight="1">
      <c r="A226" s="27" t="s">
        <v>19</v>
      </c>
      <c r="B226" s="27"/>
      <c r="C226" s="9" t="s">
        <v>21</v>
      </c>
      <c r="D226" s="8"/>
      <c r="E226" s="70">
        <v>7098</v>
      </c>
      <c r="F226" s="70">
        <v>7305</v>
      </c>
      <c r="G226" s="78" t="s">
        <v>78</v>
      </c>
      <c r="H226" s="78" t="s">
        <v>79</v>
      </c>
      <c r="I226" s="79" t="s">
        <v>60</v>
      </c>
    </row>
    <row r="227" spans="1:9" ht="16.5" customHeight="1">
      <c r="A227" s="27" t="s">
        <v>20</v>
      </c>
      <c r="B227" s="27"/>
      <c r="C227" s="9" t="s">
        <v>21</v>
      </c>
      <c r="D227" s="8"/>
      <c r="E227" s="70">
        <v>2860</v>
      </c>
      <c r="F227" s="70">
        <v>3392</v>
      </c>
      <c r="G227" s="78" t="s">
        <v>55</v>
      </c>
      <c r="H227" s="78" t="s">
        <v>55</v>
      </c>
      <c r="I227" s="79" t="s">
        <v>60</v>
      </c>
    </row>
    <row r="228" spans="1:9" ht="15" customHeight="1">
      <c r="A228" s="27" t="s">
        <v>22</v>
      </c>
      <c r="B228" s="27"/>
      <c r="C228" s="9" t="s">
        <v>48</v>
      </c>
      <c r="D228" s="8"/>
      <c r="E228" s="69">
        <v>40.3</v>
      </c>
      <c r="F228" s="61">
        <v>46.43</v>
      </c>
      <c r="G228" s="83" t="s">
        <v>55</v>
      </c>
      <c r="H228" s="83" t="s">
        <v>55</v>
      </c>
      <c r="I228" s="93" t="s">
        <v>60</v>
      </c>
    </row>
    <row r="229" spans="1:9" ht="4.5" customHeight="1">
      <c r="A229" s="33"/>
      <c r="B229" s="33"/>
      <c r="C229" s="34"/>
      <c r="D229" s="34"/>
      <c r="E229" s="35"/>
      <c r="F229" s="36"/>
      <c r="G229" s="36"/>
      <c r="H229" s="36"/>
      <c r="I229" s="22"/>
    </row>
    <row r="230" spans="1:9" ht="14.25" customHeight="1">
      <c r="A230" s="27"/>
      <c r="B230" s="27"/>
      <c r="I230" s="25" t="s">
        <v>53</v>
      </c>
    </row>
    <row r="231" spans="1:9" ht="14.25" customHeight="1">
      <c r="A231" s="39" t="s">
        <v>91</v>
      </c>
      <c r="B231" s="27"/>
      <c r="I231" s="25"/>
    </row>
    <row r="232" spans="1:9" ht="14.25" customHeight="1">
      <c r="A232" s="27"/>
      <c r="B232" s="27"/>
      <c r="I232" s="25"/>
    </row>
    <row r="233" spans="1:9" ht="14.25" customHeight="1">
      <c r="A233" s="27"/>
      <c r="B233" s="27"/>
      <c r="I233" s="25"/>
    </row>
    <row r="234" spans="1:9" ht="18.75" customHeight="1" thickBot="1">
      <c r="A234" s="5" t="s">
        <v>76</v>
      </c>
      <c r="B234" s="45"/>
      <c r="C234" s="47"/>
      <c r="D234" s="47"/>
      <c r="I234" s="18"/>
    </row>
    <row r="235" spans="1:9" ht="17.25" customHeight="1" thickTop="1">
      <c r="A235" s="113" t="s">
        <v>43</v>
      </c>
      <c r="B235" s="113"/>
      <c r="C235" s="113"/>
      <c r="D235" s="7"/>
      <c r="E235" s="7" t="s">
        <v>74</v>
      </c>
      <c r="F235" s="19">
        <v>15</v>
      </c>
      <c r="G235" s="6">
        <v>16</v>
      </c>
      <c r="H235" s="21">
        <v>17</v>
      </c>
      <c r="I235" s="4">
        <v>18</v>
      </c>
    </row>
    <row r="236" spans="1:9" ht="4.5" customHeight="1">
      <c r="A236" s="9"/>
      <c r="B236" s="9"/>
      <c r="D236" s="8"/>
      <c r="E236" s="9"/>
      <c r="F236" s="9"/>
      <c r="G236" s="9"/>
      <c r="H236" s="17"/>
      <c r="I236" s="3"/>
    </row>
    <row r="237" spans="1:9" ht="14.25" customHeight="1">
      <c r="A237" s="27" t="s">
        <v>49</v>
      </c>
      <c r="D237" s="8"/>
      <c r="E237" s="9"/>
      <c r="F237" s="9"/>
      <c r="G237" s="9"/>
      <c r="H237" s="12"/>
      <c r="I237" s="2"/>
    </row>
    <row r="238" spans="1:9" s="9" customFormat="1" ht="15.75" customHeight="1">
      <c r="A238" s="27" t="s">
        <v>80</v>
      </c>
      <c r="B238" s="27"/>
      <c r="C238" s="9" t="s">
        <v>84</v>
      </c>
      <c r="D238" s="8"/>
      <c r="E238" s="70">
        <v>44869</v>
      </c>
      <c r="F238" s="70">
        <v>44339</v>
      </c>
      <c r="G238" s="78">
        <v>45145</v>
      </c>
      <c r="H238" s="78">
        <v>46871</v>
      </c>
      <c r="I238" s="76">
        <v>45148</v>
      </c>
    </row>
    <row r="239" spans="1:9" ht="16.5" customHeight="1">
      <c r="A239" s="27" t="s">
        <v>81</v>
      </c>
      <c r="B239" s="27"/>
      <c r="C239" s="9" t="s">
        <v>21</v>
      </c>
      <c r="D239" s="8"/>
      <c r="E239" s="70">
        <v>8382</v>
      </c>
      <c r="F239" s="70">
        <v>8361</v>
      </c>
      <c r="G239" s="78" t="s">
        <v>55</v>
      </c>
      <c r="H239" s="78" t="s">
        <v>55</v>
      </c>
      <c r="I239" s="76">
        <v>8682</v>
      </c>
    </row>
    <row r="240" spans="1:9" ht="17.25" customHeight="1">
      <c r="A240" s="27" t="s">
        <v>82</v>
      </c>
      <c r="B240" s="27"/>
      <c r="C240" s="9" t="s">
        <v>21</v>
      </c>
      <c r="D240" s="8"/>
      <c r="E240" s="70">
        <v>6956</v>
      </c>
      <c r="F240" s="70">
        <v>7046</v>
      </c>
      <c r="G240" s="78" t="s">
        <v>55</v>
      </c>
      <c r="H240" s="78" t="s">
        <v>55</v>
      </c>
      <c r="I240" s="76">
        <v>7398</v>
      </c>
    </row>
    <row r="241" spans="1:9" ht="15.75" customHeight="1">
      <c r="A241" s="27" t="s">
        <v>83</v>
      </c>
      <c r="B241" s="27"/>
      <c r="C241" s="9" t="s">
        <v>48</v>
      </c>
      <c r="D241" s="8"/>
      <c r="E241" s="69">
        <v>83</v>
      </c>
      <c r="F241" s="61">
        <v>84.3</v>
      </c>
      <c r="G241" s="83" t="s">
        <v>55</v>
      </c>
      <c r="H241" s="83" t="s">
        <v>55</v>
      </c>
      <c r="I241" s="84">
        <v>85.2</v>
      </c>
    </row>
    <row r="242" spans="1:9" ht="15" customHeight="1">
      <c r="A242" s="27" t="s">
        <v>2</v>
      </c>
      <c r="B242" s="27"/>
      <c r="C242" s="9" t="s">
        <v>24</v>
      </c>
      <c r="D242" s="8"/>
      <c r="E242" s="82">
        <v>150</v>
      </c>
      <c r="F242" s="70">
        <v>35</v>
      </c>
      <c r="G242" s="78">
        <v>400</v>
      </c>
      <c r="H242" s="78">
        <v>500</v>
      </c>
      <c r="I242" s="76">
        <v>30</v>
      </c>
    </row>
    <row r="243" spans="1:9" ht="15.75" customHeight="1">
      <c r="A243" s="27" t="s">
        <v>3</v>
      </c>
      <c r="B243" s="27"/>
      <c r="C243" s="9" t="s">
        <v>24</v>
      </c>
      <c r="D243" s="8"/>
      <c r="E243" s="70">
        <v>7302</v>
      </c>
      <c r="F243" s="70">
        <v>4903</v>
      </c>
      <c r="G243" s="78">
        <v>5116</v>
      </c>
      <c r="H243" s="78">
        <v>5104</v>
      </c>
      <c r="I243" s="76">
        <v>4518</v>
      </c>
    </row>
    <row r="244" spans="1:9" ht="16.5" customHeight="1">
      <c r="A244" s="27" t="s">
        <v>30</v>
      </c>
      <c r="B244" s="27"/>
      <c r="C244" s="9" t="s">
        <v>24</v>
      </c>
      <c r="D244" s="8"/>
      <c r="E244" s="70">
        <v>5002</v>
      </c>
      <c r="F244" s="70">
        <v>5911</v>
      </c>
      <c r="G244" s="78">
        <v>4855</v>
      </c>
      <c r="H244" s="78">
        <v>4340</v>
      </c>
      <c r="I244" s="76">
        <v>4076</v>
      </c>
    </row>
    <row r="245" spans="1:9" ht="15" customHeight="1">
      <c r="A245" s="27" t="s">
        <v>31</v>
      </c>
      <c r="B245" s="27"/>
      <c r="C245" s="9" t="s">
        <v>24</v>
      </c>
      <c r="D245" s="8"/>
      <c r="E245" s="82">
        <v>17</v>
      </c>
      <c r="F245" s="70">
        <v>35</v>
      </c>
      <c r="G245" s="78" t="s">
        <v>72</v>
      </c>
      <c r="H245" s="78">
        <v>68</v>
      </c>
      <c r="I245" s="76">
        <v>6</v>
      </c>
    </row>
    <row r="246" spans="1:9" ht="3" customHeight="1">
      <c r="A246" s="33"/>
      <c r="B246" s="33"/>
      <c r="C246" s="34"/>
      <c r="D246" s="34"/>
      <c r="E246" s="35"/>
      <c r="F246" s="36"/>
      <c r="G246" s="36"/>
      <c r="H246" s="36"/>
      <c r="I246" s="22"/>
    </row>
    <row r="247" spans="1:9" ht="15" customHeight="1">
      <c r="A247" s="27"/>
      <c r="B247" s="27"/>
      <c r="I247" s="25" t="s">
        <v>53</v>
      </c>
    </row>
    <row r="248" spans="1:9" ht="14.25" customHeight="1">
      <c r="A248" s="27"/>
      <c r="B248" s="27"/>
      <c r="I248" s="25"/>
    </row>
    <row r="249" spans="1:10" ht="16.5" customHeight="1" thickBot="1">
      <c r="A249" s="95" t="s">
        <v>92</v>
      </c>
      <c r="B249" s="87"/>
      <c r="C249" s="87"/>
      <c r="D249" s="88"/>
      <c r="E249" s="88"/>
      <c r="F249" s="88"/>
      <c r="G249" s="88"/>
      <c r="H249" s="18" t="s">
        <v>8</v>
      </c>
      <c r="I249" s="88"/>
      <c r="J249" s="88"/>
    </row>
    <row r="250" spans="1:11" ht="15" customHeight="1" thickTop="1">
      <c r="A250" s="114" t="s">
        <v>4</v>
      </c>
      <c r="B250" s="114"/>
      <c r="C250" s="114"/>
      <c r="D250" s="110"/>
      <c r="E250" s="91" t="s">
        <v>73</v>
      </c>
      <c r="F250" s="91">
        <v>16</v>
      </c>
      <c r="G250" s="91">
        <v>17</v>
      </c>
      <c r="H250" s="90">
        <v>18</v>
      </c>
      <c r="I250" s="14"/>
      <c r="K250" s="100"/>
    </row>
    <row r="251" spans="1:11" ht="15" customHeight="1">
      <c r="A251" s="115" t="s">
        <v>0</v>
      </c>
      <c r="B251" s="115"/>
      <c r="C251" s="115"/>
      <c r="D251" s="107">
        <f>SUM(D252:E254)</f>
        <v>56941</v>
      </c>
      <c r="E251" s="106">
        <f>SUM(E252:E254)</f>
        <v>56941</v>
      </c>
      <c r="F251" s="97">
        <f>SUM(F252:F254)</f>
        <v>109770</v>
      </c>
      <c r="G251" s="97">
        <f>SUM(G252:G254)</f>
        <v>105855</v>
      </c>
      <c r="H251" s="98">
        <f>SUM(H252:H254)</f>
        <v>94657</v>
      </c>
      <c r="I251" s="97"/>
      <c r="K251" s="98"/>
    </row>
    <row r="252" spans="1:11" ht="15" customHeight="1">
      <c r="A252" s="112" t="s">
        <v>85</v>
      </c>
      <c r="B252" s="112"/>
      <c r="C252" s="112"/>
      <c r="D252" s="97"/>
      <c r="E252" s="108">
        <v>56941</v>
      </c>
      <c r="F252" s="97">
        <v>100624</v>
      </c>
      <c r="G252" s="97">
        <v>96953</v>
      </c>
      <c r="H252" s="98">
        <v>88178</v>
      </c>
      <c r="I252" s="97"/>
      <c r="K252" s="98"/>
    </row>
    <row r="253" spans="1:11" ht="15" customHeight="1">
      <c r="A253" s="116" t="s">
        <v>86</v>
      </c>
      <c r="B253" s="116"/>
      <c r="C253" s="116"/>
      <c r="D253" s="14"/>
      <c r="E253" s="104" t="s">
        <v>6</v>
      </c>
      <c r="F253" s="12">
        <v>6078</v>
      </c>
      <c r="G253" s="12">
        <v>6430</v>
      </c>
      <c r="H253" s="96">
        <v>4672</v>
      </c>
      <c r="K253" s="99"/>
    </row>
    <row r="254" spans="1:11" ht="15" customHeight="1">
      <c r="A254" s="117" t="s">
        <v>95</v>
      </c>
      <c r="B254" s="117"/>
      <c r="C254" s="117"/>
      <c r="D254" s="109"/>
      <c r="E254" s="105" t="s">
        <v>6</v>
      </c>
      <c r="F254" s="22">
        <v>3068</v>
      </c>
      <c r="G254" s="22">
        <v>2472</v>
      </c>
      <c r="H254" s="89">
        <v>1807</v>
      </c>
      <c r="I254" s="60"/>
      <c r="K254" s="99"/>
    </row>
    <row r="255" spans="1:10" ht="15" customHeight="1">
      <c r="A255" s="15"/>
      <c r="B255" s="15"/>
      <c r="C255" s="15"/>
      <c r="D255" s="15"/>
      <c r="E255" s="15"/>
      <c r="F255" s="15"/>
      <c r="G255" s="15"/>
      <c r="H255" s="37" t="s">
        <v>53</v>
      </c>
      <c r="I255" s="15"/>
      <c r="J255" s="15"/>
    </row>
    <row r="256" spans="1:10" ht="12" customHeight="1">
      <c r="A256" s="15"/>
      <c r="B256" s="15"/>
      <c r="C256" s="15"/>
      <c r="D256" s="15"/>
      <c r="E256" s="15"/>
      <c r="F256" s="15"/>
      <c r="G256" s="15"/>
      <c r="H256" s="37"/>
      <c r="I256" s="15"/>
      <c r="J256" s="15"/>
    </row>
    <row r="257" spans="1:10" ht="15.75" customHeight="1">
      <c r="A257" s="95" t="s">
        <v>93</v>
      </c>
      <c r="B257" s="15"/>
      <c r="C257" s="15"/>
      <c r="D257" s="15"/>
      <c r="E257" s="15"/>
      <c r="F257" s="15"/>
      <c r="G257" s="15"/>
      <c r="H257" s="37"/>
      <c r="I257" s="15"/>
      <c r="J257" s="15"/>
    </row>
    <row r="258" spans="1:9" ht="16.5" customHeight="1" thickBot="1">
      <c r="A258" s="5" t="s">
        <v>68</v>
      </c>
      <c r="B258" s="44"/>
      <c r="C258" s="47"/>
      <c r="D258" s="47"/>
      <c r="I258" s="18"/>
    </row>
    <row r="259" spans="1:9" ht="18" customHeight="1" thickTop="1">
      <c r="A259" s="113" t="s">
        <v>43</v>
      </c>
      <c r="B259" s="113"/>
      <c r="C259" s="113"/>
      <c r="D259" s="7"/>
      <c r="E259" s="7" t="s">
        <v>74</v>
      </c>
      <c r="F259" s="19">
        <v>15</v>
      </c>
      <c r="G259" s="6">
        <v>16</v>
      </c>
      <c r="H259" s="21">
        <v>17</v>
      </c>
      <c r="I259" s="4">
        <v>18</v>
      </c>
    </row>
    <row r="260" spans="1:9" ht="15.75" customHeight="1">
      <c r="A260" s="27" t="s">
        <v>33</v>
      </c>
      <c r="B260" s="27"/>
      <c r="D260" s="8"/>
      <c r="E260" s="70">
        <v>139</v>
      </c>
      <c r="F260" s="70">
        <v>169</v>
      </c>
      <c r="G260" s="82">
        <v>129</v>
      </c>
      <c r="H260" s="82">
        <v>168</v>
      </c>
      <c r="I260" s="76">
        <v>168</v>
      </c>
    </row>
    <row r="261" spans="1:9" ht="14.25" customHeight="1">
      <c r="A261" s="27" t="s">
        <v>35</v>
      </c>
      <c r="B261" s="27"/>
      <c r="C261" s="38" t="s">
        <v>59</v>
      </c>
      <c r="D261" s="8"/>
      <c r="E261" s="70">
        <f>SUM(E262:E263)</f>
        <v>9846</v>
      </c>
      <c r="F261" s="70">
        <f>SUM(F262:F263)</f>
        <v>9008</v>
      </c>
      <c r="G261" s="70">
        <f>SUM(G262:G263)</f>
        <v>7086</v>
      </c>
      <c r="H261" s="70">
        <f>SUM(H262:H263)</f>
        <v>8754</v>
      </c>
      <c r="I261" s="76">
        <f>SUM(I262:I263)</f>
        <v>8795</v>
      </c>
    </row>
    <row r="262" spans="1:9" ht="15" customHeight="1">
      <c r="A262" s="27"/>
      <c r="B262" s="27"/>
      <c r="C262" s="27" t="s">
        <v>61</v>
      </c>
      <c r="D262" s="8"/>
      <c r="E262" s="70">
        <v>7809</v>
      </c>
      <c r="F262" s="70">
        <v>7055</v>
      </c>
      <c r="G262" s="70">
        <v>5628</v>
      </c>
      <c r="H262" s="70">
        <v>6723</v>
      </c>
      <c r="I262" s="76">
        <v>6712</v>
      </c>
    </row>
    <row r="263" spans="1:9" ht="15.75" customHeight="1">
      <c r="A263" s="27"/>
      <c r="B263" s="27"/>
      <c r="C263" s="94" t="s">
        <v>90</v>
      </c>
      <c r="D263" s="28"/>
      <c r="E263" s="70">
        <v>2037</v>
      </c>
      <c r="F263" s="70">
        <v>1953</v>
      </c>
      <c r="G263" s="70">
        <v>1458</v>
      </c>
      <c r="H263" s="70">
        <v>2031</v>
      </c>
      <c r="I263" s="76">
        <v>2083</v>
      </c>
    </row>
    <row r="264" spans="1:9" ht="3.75" customHeight="1">
      <c r="A264" s="27"/>
      <c r="B264" s="27"/>
      <c r="C264" s="32"/>
      <c r="D264" s="28"/>
      <c r="E264" s="70"/>
      <c r="F264" s="70"/>
      <c r="G264" s="70"/>
      <c r="H264" s="70"/>
      <c r="I264" s="76"/>
    </row>
    <row r="265" spans="1:9" ht="15" customHeight="1">
      <c r="A265" s="27"/>
      <c r="B265" s="27"/>
      <c r="C265" s="27" t="s">
        <v>39</v>
      </c>
      <c r="D265" s="8"/>
      <c r="E265" s="70">
        <v>9527</v>
      </c>
      <c r="F265" s="70">
        <v>8729</v>
      </c>
      <c r="G265" s="70">
        <v>6855</v>
      </c>
      <c r="H265" s="70">
        <v>8015</v>
      </c>
      <c r="I265" s="76">
        <v>8417</v>
      </c>
    </row>
    <row r="266" spans="1:9" ht="15.75" customHeight="1">
      <c r="A266" s="27"/>
      <c r="B266" s="27"/>
      <c r="C266" s="27" t="s">
        <v>37</v>
      </c>
      <c r="D266" s="8"/>
      <c r="E266" s="70">
        <v>319</v>
      </c>
      <c r="F266" s="70">
        <v>279</v>
      </c>
      <c r="G266" s="70">
        <v>231</v>
      </c>
      <c r="H266" s="70">
        <v>739</v>
      </c>
      <c r="I266" s="76">
        <v>378</v>
      </c>
    </row>
    <row r="267" spans="1:9" ht="3.75" customHeight="1">
      <c r="A267" s="27"/>
      <c r="B267" s="27"/>
      <c r="C267" s="27"/>
      <c r="D267" s="8"/>
      <c r="E267" s="70"/>
      <c r="F267" s="70"/>
      <c r="G267" s="70"/>
      <c r="H267" s="70"/>
      <c r="I267" s="76"/>
    </row>
    <row r="268" spans="1:9" ht="15" customHeight="1">
      <c r="A268" s="27" t="s">
        <v>50</v>
      </c>
      <c r="B268" s="27"/>
      <c r="C268" s="27" t="s">
        <v>57</v>
      </c>
      <c r="D268" s="8"/>
      <c r="E268" s="70">
        <v>333</v>
      </c>
      <c r="F268" s="70">
        <v>324</v>
      </c>
      <c r="G268" s="70">
        <v>249</v>
      </c>
      <c r="H268" s="70">
        <v>300</v>
      </c>
      <c r="I268" s="76">
        <v>283</v>
      </c>
    </row>
    <row r="269" spans="1:9" ht="13.5" customHeight="1">
      <c r="A269" s="27"/>
      <c r="B269" s="27"/>
      <c r="C269" s="27" t="s">
        <v>56</v>
      </c>
      <c r="D269" s="8"/>
      <c r="E269" s="70">
        <v>99</v>
      </c>
      <c r="F269" s="70">
        <v>69</v>
      </c>
      <c r="G269" s="70">
        <v>85</v>
      </c>
      <c r="H269" s="70">
        <v>91</v>
      </c>
      <c r="I269" s="76">
        <v>98</v>
      </c>
    </row>
    <row r="270" spans="1:9" ht="15.75" customHeight="1">
      <c r="A270" s="27"/>
      <c r="B270" s="27"/>
      <c r="C270" s="27" t="s">
        <v>34</v>
      </c>
      <c r="D270" s="8"/>
      <c r="E270" s="70">
        <v>2838</v>
      </c>
      <c r="F270" s="70">
        <v>2439</v>
      </c>
      <c r="G270" s="70">
        <v>3044</v>
      </c>
      <c r="H270" s="70">
        <v>2348</v>
      </c>
      <c r="I270" s="76">
        <v>2524</v>
      </c>
    </row>
    <row r="271" spans="1:9" ht="14.25" customHeight="1">
      <c r="A271" s="27" t="s">
        <v>51</v>
      </c>
      <c r="B271" s="27"/>
      <c r="C271" s="27" t="s">
        <v>58</v>
      </c>
      <c r="D271" s="8"/>
      <c r="E271" s="70">
        <v>339</v>
      </c>
      <c r="F271" s="70">
        <v>308</v>
      </c>
      <c r="G271" s="70">
        <v>318</v>
      </c>
      <c r="H271" s="70">
        <v>329</v>
      </c>
      <c r="I271" s="76">
        <v>313</v>
      </c>
    </row>
    <row r="272" spans="1:9" ht="14.25" customHeight="1">
      <c r="A272" s="33" t="s">
        <v>37</v>
      </c>
      <c r="B272" s="33"/>
      <c r="C272" s="33" t="s">
        <v>38</v>
      </c>
      <c r="D272" s="41"/>
      <c r="E272" s="101">
        <v>73</v>
      </c>
      <c r="F272" s="101">
        <v>72</v>
      </c>
      <c r="G272" s="101">
        <v>126</v>
      </c>
      <c r="H272" s="101">
        <v>176</v>
      </c>
      <c r="I272" s="102">
        <v>102</v>
      </c>
    </row>
    <row r="273" spans="1:9" ht="14.25" customHeight="1">
      <c r="A273" s="27"/>
      <c r="B273" s="27"/>
      <c r="I273" s="25" t="s">
        <v>53</v>
      </c>
    </row>
    <row r="274" spans="1:9" ht="12.75" customHeight="1">
      <c r="A274" s="27"/>
      <c r="B274" s="27"/>
      <c r="I274" s="25"/>
    </row>
    <row r="275" spans="1:9" ht="15.75" customHeight="1" thickBot="1">
      <c r="A275" s="5" t="s">
        <v>69</v>
      </c>
      <c r="B275" s="44"/>
      <c r="C275" s="47"/>
      <c r="D275" s="47"/>
      <c r="I275" s="18"/>
    </row>
    <row r="276" spans="1:9" ht="16.5" customHeight="1" thickTop="1">
      <c r="A276" s="113" t="s">
        <v>43</v>
      </c>
      <c r="B276" s="113"/>
      <c r="C276" s="113"/>
      <c r="D276" s="7"/>
      <c r="E276" s="7" t="s">
        <v>74</v>
      </c>
      <c r="F276" s="19">
        <v>15</v>
      </c>
      <c r="G276" s="6">
        <v>16</v>
      </c>
      <c r="H276" s="21">
        <v>17</v>
      </c>
      <c r="I276" s="4">
        <v>18</v>
      </c>
    </row>
    <row r="277" spans="1:9" ht="14.25" customHeight="1">
      <c r="A277" s="27" t="s">
        <v>33</v>
      </c>
      <c r="B277" s="27"/>
      <c r="D277" s="8"/>
      <c r="E277" s="70">
        <v>100</v>
      </c>
      <c r="F277" s="70">
        <v>96</v>
      </c>
      <c r="G277" s="82">
        <v>80</v>
      </c>
      <c r="H277" s="82">
        <v>75</v>
      </c>
      <c r="I277" s="76">
        <v>66</v>
      </c>
    </row>
    <row r="278" spans="1:9" ht="16.5" customHeight="1">
      <c r="A278" s="27" t="s">
        <v>35</v>
      </c>
      <c r="B278" s="27"/>
      <c r="C278" s="27" t="s">
        <v>5</v>
      </c>
      <c r="D278" s="8"/>
      <c r="E278" s="70">
        <f>SUM(E279:E280)</f>
        <v>5909</v>
      </c>
      <c r="F278" s="70">
        <f>SUM(F279:F280)</f>
        <v>5068</v>
      </c>
      <c r="G278" s="70">
        <f>SUM(G279:G280)</f>
        <v>4431</v>
      </c>
      <c r="H278" s="70">
        <f>SUM(H279:H280)</f>
        <v>3900</v>
      </c>
      <c r="I278" s="76">
        <f>SUM(I279:I280)</f>
        <v>3786</v>
      </c>
    </row>
    <row r="279" spans="1:9" ht="14.25" customHeight="1">
      <c r="A279" s="27"/>
      <c r="B279" s="27"/>
      <c r="C279" s="94" t="s">
        <v>90</v>
      </c>
      <c r="D279" s="28"/>
      <c r="E279" s="70">
        <v>1366</v>
      </c>
      <c r="F279" s="70">
        <v>1063</v>
      </c>
      <c r="G279" s="82">
        <v>997</v>
      </c>
      <c r="H279" s="82">
        <v>946</v>
      </c>
      <c r="I279" s="76">
        <v>836</v>
      </c>
    </row>
    <row r="280" spans="1:9" ht="15" customHeight="1">
      <c r="A280" s="27"/>
      <c r="B280" s="27"/>
      <c r="C280" s="27" t="s">
        <v>40</v>
      </c>
      <c r="D280" s="8"/>
      <c r="E280" s="70">
        <v>4543</v>
      </c>
      <c r="F280" s="70">
        <v>4005</v>
      </c>
      <c r="G280" s="70">
        <v>3434</v>
      </c>
      <c r="H280" s="70">
        <v>2954</v>
      </c>
      <c r="I280" s="76">
        <v>2950</v>
      </c>
    </row>
    <row r="281" spans="1:9" ht="4.5" customHeight="1">
      <c r="A281" s="27"/>
      <c r="B281" s="27"/>
      <c r="C281" s="27"/>
      <c r="D281" s="8"/>
      <c r="E281" s="70"/>
      <c r="F281" s="70"/>
      <c r="G281" s="70"/>
      <c r="H281" s="70"/>
      <c r="I281" s="76"/>
    </row>
    <row r="282" spans="1:9" ht="16.5" customHeight="1">
      <c r="A282" s="27"/>
      <c r="B282" s="27"/>
      <c r="C282" s="27" t="s">
        <v>39</v>
      </c>
      <c r="D282" s="8"/>
      <c r="E282" s="70">
        <v>4084</v>
      </c>
      <c r="F282" s="70">
        <v>3835</v>
      </c>
      <c r="G282" s="70">
        <v>3269</v>
      </c>
      <c r="H282" s="70">
        <v>2776</v>
      </c>
      <c r="I282" s="76">
        <v>2553</v>
      </c>
    </row>
    <row r="283" spans="1:9" ht="17.25" customHeight="1">
      <c r="A283" s="27"/>
      <c r="B283" s="27"/>
      <c r="C283" s="27" t="s">
        <v>37</v>
      </c>
      <c r="D283" s="8"/>
      <c r="E283" s="70">
        <v>1825</v>
      </c>
      <c r="F283" s="70">
        <v>1233</v>
      </c>
      <c r="G283" s="70">
        <v>1162</v>
      </c>
      <c r="H283" s="70">
        <v>1124</v>
      </c>
      <c r="I283" s="76">
        <v>1233</v>
      </c>
    </row>
    <row r="284" spans="1:9" ht="3.75" customHeight="1">
      <c r="A284" s="27"/>
      <c r="B284" s="27"/>
      <c r="C284" s="27"/>
      <c r="D284" s="8"/>
      <c r="E284" s="70"/>
      <c r="F284" s="70"/>
      <c r="G284" s="70"/>
      <c r="H284" s="70"/>
      <c r="I284" s="76"/>
    </row>
    <row r="285" spans="1:9" ht="15" customHeight="1">
      <c r="A285" s="27" t="s">
        <v>52</v>
      </c>
      <c r="B285" s="27"/>
      <c r="C285" s="27" t="s">
        <v>41</v>
      </c>
      <c r="D285" s="8"/>
      <c r="E285" s="70">
        <v>101</v>
      </c>
      <c r="F285" s="70">
        <v>81</v>
      </c>
      <c r="G285" s="70">
        <v>69</v>
      </c>
      <c r="H285" s="70">
        <v>58</v>
      </c>
      <c r="I285" s="76">
        <v>59</v>
      </c>
    </row>
    <row r="286" spans="1:9" ht="15.75" customHeight="1">
      <c r="A286" s="27"/>
      <c r="B286" s="27"/>
      <c r="C286" s="27" t="s">
        <v>42</v>
      </c>
      <c r="D286" s="8"/>
      <c r="E286" s="70">
        <v>107</v>
      </c>
      <c r="F286" s="70">
        <v>98</v>
      </c>
      <c r="G286" s="70">
        <v>95</v>
      </c>
      <c r="H286" s="70">
        <v>93</v>
      </c>
      <c r="I286" s="76">
        <v>83</v>
      </c>
    </row>
    <row r="287" spans="1:9" ht="16.5" customHeight="1">
      <c r="A287" s="27" t="s">
        <v>40</v>
      </c>
      <c r="B287" s="27"/>
      <c r="C287" s="27" t="s">
        <v>36</v>
      </c>
      <c r="D287" s="8"/>
      <c r="E287" s="82">
        <v>158</v>
      </c>
      <c r="F287" s="70">
        <v>138</v>
      </c>
      <c r="G287" s="70">
        <v>142</v>
      </c>
      <c r="H287" s="70">
        <v>104</v>
      </c>
      <c r="I287" s="76">
        <v>153</v>
      </c>
    </row>
    <row r="288" spans="1:9" ht="15" customHeight="1">
      <c r="A288" s="33" t="s">
        <v>37</v>
      </c>
      <c r="B288" s="33"/>
      <c r="C288" s="33" t="s">
        <v>38</v>
      </c>
      <c r="D288" s="41"/>
      <c r="E288" s="103">
        <v>50</v>
      </c>
      <c r="F288" s="101">
        <v>51</v>
      </c>
      <c r="G288" s="101">
        <v>48</v>
      </c>
      <c r="H288" s="101">
        <v>31</v>
      </c>
      <c r="I288" s="102">
        <v>56</v>
      </c>
    </row>
    <row r="289" spans="1:9" ht="15" customHeight="1">
      <c r="A289" s="27"/>
      <c r="B289" s="27"/>
      <c r="I289" s="25" t="s">
        <v>53</v>
      </c>
    </row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</sheetData>
  <sheetProtection/>
  <mergeCells count="71">
    <mergeCell ref="A223:C223"/>
    <mergeCell ref="A235:C235"/>
    <mergeCell ref="A210:A212"/>
    <mergeCell ref="A213:A214"/>
    <mergeCell ref="A259:C259"/>
    <mergeCell ref="A276:C276"/>
    <mergeCell ref="A250:C250"/>
    <mergeCell ref="A251:C251"/>
    <mergeCell ref="A253:C253"/>
    <mergeCell ref="A254:C254"/>
    <mergeCell ref="A180:A182"/>
    <mergeCell ref="A215:A216"/>
    <mergeCell ref="A217:A218"/>
    <mergeCell ref="A193:C193"/>
    <mergeCell ref="A195:A197"/>
    <mergeCell ref="A202:A203"/>
    <mergeCell ref="A208:C208"/>
    <mergeCell ref="A198:A199"/>
    <mergeCell ref="A200:A201"/>
    <mergeCell ref="A155:A156"/>
    <mergeCell ref="A157:A158"/>
    <mergeCell ref="A159:A160"/>
    <mergeCell ref="A161:A162"/>
    <mergeCell ref="A163:A164"/>
    <mergeCell ref="A178:C178"/>
    <mergeCell ref="A109:A110"/>
    <mergeCell ref="A111:A112"/>
    <mergeCell ref="A124:C124"/>
    <mergeCell ref="A126:A128"/>
    <mergeCell ref="A187:A188"/>
    <mergeCell ref="A137:C137"/>
    <mergeCell ref="A150:C150"/>
    <mergeCell ref="A183:A184"/>
    <mergeCell ref="A185:A186"/>
    <mergeCell ref="A152:A154"/>
    <mergeCell ref="A103:A104"/>
    <mergeCell ref="A105:A106"/>
    <mergeCell ref="A107:A108"/>
    <mergeCell ref="A100:A102"/>
    <mergeCell ref="A88:A89"/>
    <mergeCell ref="A90:A91"/>
    <mergeCell ref="A49:A50"/>
    <mergeCell ref="A51:A52"/>
    <mergeCell ref="A53:A54"/>
    <mergeCell ref="A64:C64"/>
    <mergeCell ref="A83:A85"/>
    <mergeCell ref="A86:A87"/>
    <mergeCell ref="A71:A72"/>
    <mergeCell ref="A73:A74"/>
    <mergeCell ref="A75:A76"/>
    <mergeCell ref="A81:C81"/>
    <mergeCell ref="A7:C7"/>
    <mergeCell ref="A12:A13"/>
    <mergeCell ref="A9:A11"/>
    <mergeCell ref="A47:A48"/>
    <mergeCell ref="A24:C24"/>
    <mergeCell ref="A14:A15"/>
    <mergeCell ref="A31:A32"/>
    <mergeCell ref="A33:A34"/>
    <mergeCell ref="A35:A36"/>
    <mergeCell ref="A42:C42"/>
    <mergeCell ref="A16:A17"/>
    <mergeCell ref="A18:A19"/>
    <mergeCell ref="A26:A28"/>
    <mergeCell ref="A29:A30"/>
    <mergeCell ref="A252:C252"/>
    <mergeCell ref="A92:A93"/>
    <mergeCell ref="A98:C98"/>
    <mergeCell ref="A66:A68"/>
    <mergeCell ref="A69:A70"/>
    <mergeCell ref="A44:A4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2008-03-18T05:37:06Z</cp:lastPrinted>
  <dcterms:created xsi:type="dcterms:W3CDTF">2004-01-08T09:33:14Z</dcterms:created>
  <dcterms:modified xsi:type="dcterms:W3CDTF">2008-03-19T02:58:22Z</dcterms:modified>
  <cp:category/>
  <cp:version/>
  <cp:contentType/>
  <cp:contentStatus/>
</cp:coreProperties>
</file>