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05" activeTab="0"/>
  </bookViews>
  <sheets>
    <sheet name="表３６" sheetId="1" r:id="rId1"/>
  </sheets>
  <definedNames>
    <definedName name="_xlnm.Print_Area" localSheetId="0">'表３６'!$A$1:$R$63</definedName>
  </definedNames>
  <calcPr fullCalcOnLoad="1"/>
</workbook>
</file>

<file path=xl/sharedStrings.xml><?xml version="1.0" encoding="utf-8"?>
<sst xmlns="http://schemas.openxmlformats.org/spreadsheetml/2006/main" count="362" uniqueCount="55">
  <si>
    <t>食料品</t>
  </si>
  <si>
    <t>飲料・たばこ・飼料</t>
  </si>
  <si>
    <t>繊維工業</t>
  </si>
  <si>
    <t>木材・木製品</t>
  </si>
  <si>
    <t>家具・装備品</t>
  </si>
  <si>
    <t>化学工業</t>
  </si>
  <si>
    <t>プラスチック製品</t>
  </si>
  <si>
    <t>ゴム製品</t>
  </si>
  <si>
    <t>鉄鋼業</t>
  </si>
  <si>
    <t>非鉄金属</t>
  </si>
  <si>
    <t>金属製品</t>
  </si>
  <si>
    <t>事業所数</t>
  </si>
  <si>
    <t>総数</t>
  </si>
  <si>
    <t>産　業　中　分　類</t>
  </si>
  <si>
    <t>総　数</t>
  </si>
  <si>
    <t>男</t>
  </si>
  <si>
    <t>女</t>
  </si>
  <si>
    <t>従　　業　　者　　数</t>
  </si>
  <si>
    <t>原 材 料
使用額等</t>
  </si>
  <si>
    <t>総　　額</t>
  </si>
  <si>
    <t>製造品出荷額</t>
  </si>
  <si>
    <t>加工賃収入額</t>
  </si>
  <si>
    <t>修理料収入額</t>
  </si>
  <si>
    <t>粗付加価値額</t>
  </si>
  <si>
    <t>万円</t>
  </si>
  <si>
    <t>事業所</t>
  </si>
  <si>
    <t>人</t>
  </si>
  <si>
    <t>資料　総務課「工業統計調査」</t>
  </si>
  <si>
    <t>個人事業主及び家族従業者</t>
  </si>
  <si>
    <t>常　用　労　働　者</t>
  </si>
  <si>
    <t>製　造　品　出　荷　額　等</t>
  </si>
  <si>
    <t>電子部品・デバイス</t>
  </si>
  <si>
    <t>その他</t>
  </si>
  <si>
    <t>09</t>
  </si>
  <si>
    <t>x</t>
  </si>
  <si>
    <t>-</t>
  </si>
  <si>
    <t>36  業種別事業所数、従業者数、現金給与総額、原材料使用額等、製造品出荷額等、粗付加価値額</t>
  </si>
  <si>
    <t>（従業者４人以上の事業所）</t>
  </si>
  <si>
    <t>現金給与
総　　　額</t>
  </si>
  <si>
    <t xml:space="preserve">  くず・廃物、
  その他収入額</t>
  </si>
  <si>
    <t>注  平成17年12月31日現在</t>
  </si>
  <si>
    <t>静岡市</t>
  </si>
  <si>
    <t>旧蒲原町</t>
  </si>
  <si>
    <t>衣服・その他の繊維製品</t>
  </si>
  <si>
    <t>パルプ・紙・紙製品</t>
  </si>
  <si>
    <t>印刷・同関連業</t>
  </si>
  <si>
    <t>石油製品・石炭製品</t>
  </si>
  <si>
    <t>なめし皮・同製品・毛皮</t>
  </si>
  <si>
    <t>窯業・土石製品</t>
  </si>
  <si>
    <t>一般機械器具</t>
  </si>
  <si>
    <t>電気機械器具</t>
  </si>
  <si>
    <t>情報通信機械器具</t>
  </si>
  <si>
    <t>輸送用機械器具</t>
  </si>
  <si>
    <t>精密機械器具</t>
  </si>
  <si>
    <t>鉱工業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</si>
</sst>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\ ;\-#,##0\ ;&quot;－ &quot;"/>
    <numFmt numFmtId="179" formatCode="#,##0;\-#,##0;&quot;－&quot;"/>
    <numFmt numFmtId="180" formatCode="0.0_);[Red]\(0.0\)"/>
    <numFmt numFmtId="181" formatCode="#,##0;\-#,##0;&quot;-&quot;"/>
    <numFmt numFmtId="182" formatCode="0;&quot;△ &quot;0"/>
    <numFmt numFmtId="183" formatCode="#,##0;&quot;△ &quot;#,##0"/>
    <numFmt numFmtId="184" formatCode="0_ "/>
    <numFmt numFmtId="185" formatCode="0.0_ "/>
    <numFmt numFmtId="186" formatCode="#,##0;[Red]#,##0"/>
    <numFmt numFmtId="187" formatCode="0.0;[Red]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1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9" fillId="0" borderId="0">
      <alignment/>
      <protection/>
    </xf>
    <xf numFmtId="0" fontId="5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6" applyNumberFormat="0" applyAlignment="0" applyProtection="0"/>
    <xf numFmtId="0" fontId="11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8" fontId="12" fillId="0" borderId="0" xfId="58" applyFont="1" applyBorder="1" applyAlignment="1">
      <alignment vertical="top"/>
    </xf>
    <xf numFmtId="38" fontId="13" fillId="0" borderId="0" xfId="58" applyFont="1" applyAlignment="1">
      <alignment/>
    </xf>
    <xf numFmtId="38" fontId="13" fillId="0" borderId="0" xfId="58" applyFont="1" applyAlignment="1">
      <alignment vertical="center"/>
    </xf>
    <xf numFmtId="38" fontId="16" fillId="0" borderId="0" xfId="58" applyFont="1" applyAlignment="1">
      <alignment/>
    </xf>
    <xf numFmtId="38" fontId="16" fillId="0" borderId="0" xfId="58" applyFont="1" applyAlignment="1">
      <alignment vertical="top"/>
    </xf>
    <xf numFmtId="38" fontId="17" fillId="0" borderId="0" xfId="58" applyFont="1" applyAlignment="1">
      <alignment horizontal="right"/>
    </xf>
    <xf numFmtId="38" fontId="17" fillId="0" borderId="0" xfId="58" applyFont="1" applyAlignment="1">
      <alignment/>
    </xf>
    <xf numFmtId="38" fontId="17" fillId="0" borderId="12" xfId="58" applyFont="1" applyBorder="1" applyAlignment="1">
      <alignment horizontal="center" vertical="center" wrapText="1"/>
    </xf>
    <xf numFmtId="38" fontId="17" fillId="0" borderId="13" xfId="58" applyFont="1" applyBorder="1" applyAlignment="1">
      <alignment horizontal="center" vertical="center" wrapText="1"/>
    </xf>
    <xf numFmtId="38" fontId="17" fillId="0" borderId="14" xfId="58" applyFont="1" applyBorder="1" applyAlignment="1">
      <alignment horizontal="center" vertical="center"/>
    </xf>
    <xf numFmtId="38" fontId="17" fillId="0" borderId="0" xfId="58" applyFont="1" applyAlignment="1">
      <alignment vertical="center"/>
    </xf>
    <xf numFmtId="38" fontId="17" fillId="0" borderId="0" xfId="58" applyFont="1" applyAlignment="1">
      <alignment horizontal="right" vertical="center"/>
    </xf>
    <xf numFmtId="38" fontId="17" fillId="0" borderId="15" xfId="58" applyFont="1" applyBorder="1" applyAlignment="1">
      <alignment horizontal="distributed" vertical="center"/>
    </xf>
    <xf numFmtId="38" fontId="17" fillId="0" borderId="0" xfId="58" applyFont="1" applyBorder="1" applyAlignment="1">
      <alignment horizontal="distributed"/>
    </xf>
    <xf numFmtId="38" fontId="17" fillId="0" borderId="0" xfId="58" applyFont="1" applyBorder="1" applyAlignment="1">
      <alignment horizontal="left"/>
    </xf>
    <xf numFmtId="38" fontId="15" fillId="0" borderId="0" xfId="58" applyFont="1" applyAlignment="1">
      <alignment vertical="center"/>
    </xf>
    <xf numFmtId="38" fontId="17" fillId="0" borderId="0" xfId="58" applyFont="1" applyBorder="1" applyAlignment="1">
      <alignment horizontal="center" vertical="center"/>
    </xf>
    <xf numFmtId="38" fontId="16" fillId="0" borderId="0" xfId="58" applyFont="1" applyAlignment="1">
      <alignment horizontal="right"/>
    </xf>
    <xf numFmtId="38" fontId="19" fillId="0" borderId="16" xfId="58" applyFont="1" applyBorder="1" applyAlignment="1">
      <alignment horizontal="right" vertical="center"/>
    </xf>
    <xf numFmtId="38" fontId="19" fillId="0" borderId="0" xfId="58" applyFont="1" applyBorder="1" applyAlignment="1">
      <alignment horizontal="right" vertical="center" wrapText="1"/>
    </xf>
    <xf numFmtId="38" fontId="17" fillId="0" borderId="0" xfId="58" applyFont="1" applyBorder="1" applyAlignment="1">
      <alignment horizontal="right"/>
    </xf>
    <xf numFmtId="38" fontId="17" fillId="0" borderId="0" xfId="58" applyFont="1" applyBorder="1" applyAlignment="1">
      <alignment vertical="top"/>
    </xf>
    <xf numFmtId="38" fontId="17" fillId="0" borderId="15" xfId="58" applyFont="1" applyBorder="1" applyAlignment="1">
      <alignment horizontal="left" vertical="center"/>
    </xf>
    <xf numFmtId="38" fontId="17" fillId="0" borderId="15" xfId="58" applyFont="1" applyFill="1" applyBorder="1" applyAlignment="1">
      <alignment horizontal="right" vertical="top"/>
    </xf>
    <xf numFmtId="38" fontId="17" fillId="0" borderId="15" xfId="58" applyFont="1" applyFill="1" applyBorder="1" applyAlignment="1">
      <alignment vertical="top"/>
    </xf>
    <xf numFmtId="38" fontId="13" fillId="0" borderId="0" xfId="58" applyFont="1" applyBorder="1" applyAlignment="1">
      <alignment horizontal="right"/>
    </xf>
    <xf numFmtId="38" fontId="13" fillId="0" borderId="0" xfId="58" applyFont="1" applyBorder="1" applyAlignment="1">
      <alignment vertical="top"/>
    </xf>
    <xf numFmtId="38" fontId="12" fillId="0" borderId="0" xfId="58" applyFont="1" applyAlignment="1">
      <alignment vertical="top"/>
    </xf>
    <xf numFmtId="38" fontId="17" fillId="0" borderId="17" xfId="58" applyFont="1" applyBorder="1" applyAlignment="1">
      <alignment horizontal="center" vertical="center"/>
    </xf>
    <xf numFmtId="38" fontId="17" fillId="0" borderId="0" xfId="58" applyFont="1" applyBorder="1" applyAlignment="1">
      <alignment horizontal="distributed" vertical="center"/>
    </xf>
    <xf numFmtId="38" fontId="19" fillId="0" borderId="18" xfId="58" applyFont="1" applyBorder="1" applyAlignment="1">
      <alignment horizontal="center"/>
    </xf>
    <xf numFmtId="38" fontId="19" fillId="0" borderId="18" xfId="58" applyFont="1" applyBorder="1" applyAlignment="1">
      <alignment horizontal="center" vertical="top"/>
    </xf>
    <xf numFmtId="38" fontId="18" fillId="0" borderId="19" xfId="58" applyFont="1" applyBorder="1" applyAlignment="1">
      <alignment horizontal="center" vertical="top"/>
    </xf>
    <xf numFmtId="38" fontId="13" fillId="0" borderId="0" xfId="58" applyFont="1" applyBorder="1" applyAlignment="1">
      <alignment horizontal="center" vertical="center"/>
    </xf>
    <xf numFmtId="186" fontId="17" fillId="0" borderId="0" xfId="58" applyNumberFormat="1" applyFont="1" applyAlignment="1">
      <alignment horizontal="right" vertical="center"/>
    </xf>
    <xf numFmtId="186" fontId="13" fillId="0" borderId="0" xfId="58" applyNumberFormat="1" applyFont="1" applyAlignment="1">
      <alignment horizontal="right"/>
    </xf>
    <xf numFmtId="186" fontId="13" fillId="0" borderId="0" xfId="58" applyNumberFormat="1" applyFont="1" applyAlignment="1">
      <alignment horizontal="right" vertical="top"/>
    </xf>
    <xf numFmtId="186" fontId="17" fillId="0" borderId="0" xfId="58" applyNumberFormat="1" applyFont="1" applyAlignment="1">
      <alignment horizontal="right"/>
    </xf>
    <xf numFmtId="186" fontId="17" fillId="0" borderId="0" xfId="58" applyNumberFormat="1" applyFont="1" applyAlignment="1">
      <alignment horizontal="right" vertical="top"/>
    </xf>
    <xf numFmtId="38" fontId="17" fillId="0" borderId="15" xfId="58" applyFont="1" applyFill="1" applyBorder="1" applyAlignment="1">
      <alignment horizontal="right" vertical="center"/>
    </xf>
    <xf numFmtId="38" fontId="16" fillId="0" borderId="0" xfId="58" applyFont="1" applyAlignment="1">
      <alignment horizontal="right" vertical="center"/>
    </xf>
    <xf numFmtId="38" fontId="17" fillId="0" borderId="0" xfId="58" applyFont="1" applyAlignment="1">
      <alignment vertical="top"/>
    </xf>
    <xf numFmtId="38" fontId="17" fillId="0" borderId="0" xfId="58" applyFont="1" applyAlignment="1">
      <alignment horizontal="right" vertical="top"/>
    </xf>
    <xf numFmtId="38" fontId="14" fillId="0" borderId="18" xfId="58" applyFont="1" applyBorder="1" applyAlignment="1">
      <alignment horizontal="center"/>
    </xf>
    <xf numFmtId="38" fontId="14" fillId="0" borderId="18" xfId="58" applyFont="1" applyBorder="1" applyAlignment="1">
      <alignment horizontal="center" vertical="top"/>
    </xf>
    <xf numFmtId="38" fontId="17" fillId="0" borderId="20" xfId="58" applyFont="1" applyBorder="1" applyAlignment="1">
      <alignment horizontal="center" vertical="center"/>
    </xf>
    <xf numFmtId="38" fontId="17" fillId="0" borderId="21" xfId="58" applyFont="1" applyBorder="1" applyAlignment="1">
      <alignment horizontal="center" vertical="center"/>
    </xf>
    <xf numFmtId="38" fontId="17" fillId="0" borderId="22" xfId="58" applyFont="1" applyBorder="1" applyAlignment="1">
      <alignment horizontal="center" vertical="center"/>
    </xf>
    <xf numFmtId="0" fontId="17" fillId="0" borderId="0" xfId="58" applyNumberFormat="1" applyFont="1" applyBorder="1" applyAlignment="1">
      <alignment horizontal="distributed" vertical="center"/>
    </xf>
    <xf numFmtId="0" fontId="18" fillId="0" borderId="0" xfId="58" applyNumberFormat="1" applyFont="1" applyBorder="1" applyAlignment="1">
      <alignment horizontal="distributed" vertical="center"/>
    </xf>
    <xf numFmtId="0" fontId="19" fillId="0" borderId="0" xfId="58" applyNumberFormat="1" applyFont="1" applyBorder="1" applyAlignment="1">
      <alignment horizontal="distributed" vertical="center"/>
    </xf>
    <xf numFmtId="38" fontId="17" fillId="0" borderId="23" xfId="58" applyFont="1" applyBorder="1" applyAlignment="1">
      <alignment horizontal="center" vertical="center"/>
    </xf>
    <xf numFmtId="38" fontId="17" fillId="0" borderId="24" xfId="58" applyFont="1" applyBorder="1" applyAlignment="1">
      <alignment horizontal="center" vertical="center"/>
    </xf>
    <xf numFmtId="38" fontId="17" fillId="0" borderId="15" xfId="58" applyFont="1" applyBorder="1" applyAlignment="1">
      <alignment horizontal="center" vertical="center"/>
    </xf>
    <xf numFmtId="38" fontId="17" fillId="0" borderId="0" xfId="58" applyFont="1" applyBorder="1" applyAlignment="1">
      <alignment horizontal="center" vertical="center"/>
    </xf>
    <xf numFmtId="38" fontId="17" fillId="0" borderId="19" xfId="58" applyFont="1" applyBorder="1" applyAlignment="1">
      <alignment horizontal="center" vertical="center"/>
    </xf>
    <xf numFmtId="38" fontId="13" fillId="0" borderId="0" xfId="58" applyFont="1" applyBorder="1" applyAlignment="1">
      <alignment horizontal="distributed" vertical="center"/>
    </xf>
    <xf numFmtId="38" fontId="18" fillId="0" borderId="25" xfId="58" applyFont="1" applyBorder="1" applyAlignment="1">
      <alignment horizontal="center" vertical="center" wrapText="1"/>
    </xf>
    <xf numFmtId="38" fontId="18" fillId="0" borderId="16" xfId="58" applyFont="1" applyBorder="1" applyAlignment="1">
      <alignment horizontal="center" vertical="center" wrapText="1"/>
    </xf>
    <xf numFmtId="38" fontId="18" fillId="0" borderId="26" xfId="58" applyFont="1" applyBorder="1" applyAlignment="1">
      <alignment horizontal="center" vertical="center" wrapText="1"/>
    </xf>
    <xf numFmtId="38" fontId="18" fillId="0" borderId="27" xfId="58" applyFont="1" applyBorder="1" applyAlignment="1">
      <alignment horizontal="center" vertical="center" wrapText="1"/>
    </xf>
    <xf numFmtId="38" fontId="18" fillId="0" borderId="28" xfId="58" applyFont="1" applyBorder="1" applyAlignment="1">
      <alignment horizontal="center" vertical="center" wrapText="1"/>
    </xf>
    <xf numFmtId="38" fontId="17" fillId="0" borderId="29" xfId="58" applyFont="1" applyBorder="1" applyAlignment="1">
      <alignment horizontal="center" vertical="center"/>
    </xf>
    <xf numFmtId="38" fontId="17" fillId="0" borderId="30" xfId="58" applyFont="1" applyBorder="1" applyAlignment="1">
      <alignment horizontal="center" vertical="center"/>
    </xf>
    <xf numFmtId="38" fontId="17" fillId="0" borderId="28" xfId="58" applyFont="1" applyBorder="1" applyAlignment="1">
      <alignment horizontal="center" vertical="center"/>
    </xf>
    <xf numFmtId="38" fontId="17" fillId="0" borderId="27" xfId="58" applyFont="1" applyBorder="1" applyAlignment="1">
      <alignment horizontal="center" vertical="center" wrapText="1"/>
    </xf>
    <xf numFmtId="38" fontId="17" fillId="0" borderId="28" xfId="58" applyFont="1" applyBorder="1" applyAlignment="1">
      <alignment horizontal="center" vertical="center" wrapText="1"/>
    </xf>
    <xf numFmtId="38" fontId="17" fillId="0" borderId="31" xfId="58" applyFont="1" applyBorder="1" applyAlignment="1">
      <alignment horizontal="center" vertical="center"/>
    </xf>
    <xf numFmtId="38" fontId="17" fillId="0" borderId="13" xfId="58" applyFont="1" applyBorder="1" applyAlignment="1">
      <alignment horizontal="center" vertical="center"/>
    </xf>
    <xf numFmtId="38" fontId="17" fillId="0" borderId="29" xfId="58" applyFont="1" applyBorder="1" applyAlignment="1">
      <alignment horizontal="center" vertical="center" wrapText="1"/>
    </xf>
    <xf numFmtId="38" fontId="17" fillId="0" borderId="30" xfId="58" applyFont="1" applyBorder="1" applyAlignment="1">
      <alignment horizontal="center" vertical="center" wrapText="1"/>
    </xf>
    <xf numFmtId="38" fontId="17" fillId="0" borderId="25" xfId="58" applyFont="1" applyBorder="1" applyAlignment="1">
      <alignment horizontal="center" vertical="center"/>
    </xf>
    <xf numFmtId="38" fontId="18" fillId="0" borderId="27" xfId="58" applyFont="1" applyBorder="1" applyAlignment="1">
      <alignment vertical="center" wrapText="1"/>
    </xf>
    <xf numFmtId="38" fontId="18" fillId="0" borderId="28" xfId="58" applyFont="1" applyBorder="1" applyAlignment="1">
      <alignment vertical="center" wrapText="1"/>
    </xf>
    <xf numFmtId="38" fontId="18" fillId="0" borderId="31" xfId="58" applyFont="1" applyBorder="1" applyAlignment="1">
      <alignment horizontal="center" vertical="center"/>
    </xf>
    <xf numFmtId="38" fontId="18" fillId="0" borderId="13" xfId="58" applyFont="1" applyBorder="1" applyAlignment="1">
      <alignment horizontal="center" vertical="center"/>
    </xf>
    <xf numFmtId="38" fontId="17" fillId="0" borderId="18" xfId="58" applyFont="1" applyBorder="1" applyAlignment="1">
      <alignment horizontal="center" vertical="center"/>
    </xf>
    <xf numFmtId="38" fontId="17" fillId="0" borderId="0" xfId="58" applyFont="1" applyBorder="1" applyAlignment="1">
      <alignment horizontal="left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125" style="4" customWidth="1"/>
    <col min="2" max="2" width="16.25390625" style="4" customWidth="1"/>
    <col min="3" max="3" width="1.25" style="4" customWidth="1"/>
    <col min="4" max="4" width="6.625" style="4" customWidth="1"/>
    <col min="5" max="5" width="10.625" style="4" customWidth="1"/>
    <col min="6" max="10" width="10.875" style="4" customWidth="1"/>
    <col min="11" max="12" width="11.625" style="4" customWidth="1"/>
    <col min="13" max="18" width="11.50390625" style="4" customWidth="1"/>
    <col min="19" max="16384" width="9.00390625" style="4" customWidth="1"/>
  </cols>
  <sheetData>
    <row r="1" spans="1:18" ht="15" customHeight="1">
      <c r="A1" s="11" t="s">
        <v>54</v>
      </c>
      <c r="R1" s="12" t="s">
        <v>54</v>
      </c>
    </row>
    <row r="2" ht="15" customHeight="1"/>
    <row r="3" spans="1:10" ht="2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5" customHeight="1"/>
    <row r="5" spans="1:11" s="5" customFormat="1" ht="19.5" customHeight="1" thickBot="1">
      <c r="A5" s="1" t="s">
        <v>36</v>
      </c>
      <c r="K5" s="28" t="s">
        <v>37</v>
      </c>
    </row>
    <row r="6" spans="1:18" s="7" customFormat="1" ht="14.25" customHeight="1" thickTop="1">
      <c r="A6" s="52" t="s">
        <v>13</v>
      </c>
      <c r="B6" s="52"/>
      <c r="C6" s="52"/>
      <c r="D6" s="53"/>
      <c r="E6" s="63" t="s">
        <v>11</v>
      </c>
      <c r="F6" s="46" t="s">
        <v>17</v>
      </c>
      <c r="G6" s="47"/>
      <c r="H6" s="47"/>
      <c r="I6" s="47"/>
      <c r="J6" s="48"/>
      <c r="K6" s="70" t="s">
        <v>38</v>
      </c>
      <c r="L6" s="70" t="s">
        <v>18</v>
      </c>
      <c r="M6" s="72" t="s">
        <v>30</v>
      </c>
      <c r="N6" s="52"/>
      <c r="O6" s="52"/>
      <c r="P6" s="52"/>
      <c r="Q6" s="53"/>
      <c r="R6" s="58" t="s">
        <v>23</v>
      </c>
    </row>
    <row r="7" spans="1:18" s="7" customFormat="1" ht="14.25" customHeight="1">
      <c r="A7" s="55"/>
      <c r="B7" s="55"/>
      <c r="C7" s="55"/>
      <c r="D7" s="77"/>
      <c r="E7" s="64"/>
      <c r="F7" s="66" t="s">
        <v>14</v>
      </c>
      <c r="G7" s="68" t="s">
        <v>29</v>
      </c>
      <c r="H7" s="69"/>
      <c r="I7" s="75" t="s">
        <v>28</v>
      </c>
      <c r="J7" s="76"/>
      <c r="K7" s="71"/>
      <c r="L7" s="71"/>
      <c r="M7" s="66" t="s">
        <v>19</v>
      </c>
      <c r="N7" s="61" t="s">
        <v>20</v>
      </c>
      <c r="O7" s="61" t="s">
        <v>21</v>
      </c>
      <c r="P7" s="61" t="s">
        <v>22</v>
      </c>
      <c r="Q7" s="73" t="s">
        <v>39</v>
      </c>
      <c r="R7" s="59"/>
    </row>
    <row r="8" spans="1:18" s="7" customFormat="1" ht="14.25" customHeight="1">
      <c r="A8" s="54"/>
      <c r="B8" s="54"/>
      <c r="C8" s="54"/>
      <c r="D8" s="56"/>
      <c r="E8" s="65"/>
      <c r="F8" s="67"/>
      <c r="G8" s="9" t="s">
        <v>15</v>
      </c>
      <c r="H8" s="8" t="s">
        <v>16</v>
      </c>
      <c r="I8" s="8" t="s">
        <v>15</v>
      </c>
      <c r="J8" s="8" t="s">
        <v>16</v>
      </c>
      <c r="K8" s="67"/>
      <c r="L8" s="67"/>
      <c r="M8" s="67"/>
      <c r="N8" s="62"/>
      <c r="O8" s="62"/>
      <c r="P8" s="62"/>
      <c r="Q8" s="74"/>
      <c r="R8" s="60"/>
    </row>
    <row r="9" spans="1:18" s="7" customFormat="1" ht="14.25" customHeight="1">
      <c r="A9" s="17"/>
      <c r="B9" s="17"/>
      <c r="C9" s="10"/>
      <c r="D9" s="29"/>
      <c r="E9" s="19" t="s">
        <v>25</v>
      </c>
      <c r="F9" s="20" t="s">
        <v>26</v>
      </c>
      <c r="G9" s="20" t="s">
        <v>26</v>
      </c>
      <c r="H9" s="20" t="s">
        <v>26</v>
      </c>
      <c r="I9" s="20" t="s">
        <v>26</v>
      </c>
      <c r="J9" s="20" t="s">
        <v>26</v>
      </c>
      <c r="K9" s="20" t="s">
        <v>24</v>
      </c>
      <c r="L9" s="20" t="s">
        <v>24</v>
      </c>
      <c r="M9" s="20" t="s">
        <v>24</v>
      </c>
      <c r="N9" s="20" t="s">
        <v>24</v>
      </c>
      <c r="O9" s="20" t="s">
        <v>24</v>
      </c>
      <c r="P9" s="20" t="s">
        <v>24</v>
      </c>
      <c r="Q9" s="20" t="s">
        <v>24</v>
      </c>
      <c r="R9" s="20" t="s">
        <v>24</v>
      </c>
    </row>
    <row r="10" spans="1:20" s="2" customFormat="1" ht="13.5" customHeight="1">
      <c r="A10" s="57" t="s">
        <v>12</v>
      </c>
      <c r="B10" s="57"/>
      <c r="C10" s="34"/>
      <c r="D10" s="44" t="s">
        <v>41</v>
      </c>
      <c r="E10" s="36">
        <f>SUM(E12,E14,E16,E18,E20,E22,E24,E26,E28,E30,E32,E34,E36,E38,E40,E42,E44,E46,E48,E50,E52,E54,E56,E58)</f>
        <v>1914</v>
      </c>
      <c r="F10" s="36">
        <f aca="true" t="shared" si="0" ref="F10:F16">SUM(G10:J10)</f>
        <v>45714</v>
      </c>
      <c r="G10" s="36">
        <f>SUM(G12,G14,G16,G18,G20,G22,G24,G26,G28,G30,G32,G34,G36,G38,G40,G42,G44,G46,G48,G50,G52,G54,G56,G58,)</f>
        <v>29931</v>
      </c>
      <c r="H10" s="36">
        <f>SUM(H12,H14,H16,H18,H20,H22,H24,H26,H28,H30,H32,H34,H36,H38,H40,H42,H44,H46,H48,H50,H52,H54,H56,H58,)</f>
        <v>15304</v>
      </c>
      <c r="I10" s="36">
        <f>SUM(I12,I14,I16,I18,I20,I22,I24,I26,I28,I30,I32,I34,I36,I38,I40,I42,I44,I46,I48,I50,I52,I54,I56,I58,)</f>
        <v>342</v>
      </c>
      <c r="J10" s="36">
        <f>SUM(J12,J14,J16,J18,J20,J22,J24,J26,J28,J30,J32,J34,J36,J38,J40,J42,J44,J46,J48,J50,J52,J54,J56,J58,)</f>
        <v>137</v>
      </c>
      <c r="K10" s="36">
        <f>SUM(K12,K14,K16,K18,K20,K22,K24,K26,K28,K30,K32,K34,K36,K38,K40,K42,K44,K46,K48,K50,K52,K54,K56,K58)</f>
        <v>19566285</v>
      </c>
      <c r="L10" s="36">
        <f>SUM(L12,L14,L16,L18,L20,L22,L24,L26,L28,L30,L32,L34,L36,L38,L40,L42,L44,L46,L48,L50,L52,L54,L56,L58)</f>
        <v>81935300</v>
      </c>
      <c r="M10" s="36">
        <f>SUM(N10:Q10)</f>
        <v>145140409</v>
      </c>
      <c r="N10" s="36">
        <f>SUM(N12,N14,N16,N18,N20,N22,N24,N26,N28,N30,N32,N34,N36,N38,N40,N42,N44,N46,N48,N50,N52,N54,N56,N58)</f>
        <v>140006291</v>
      </c>
      <c r="O10" s="36">
        <f>SUM(O12,O14,O16,O18,O20,O22,O24,O26,O28,O30,O32,O34,O36,O38,O40,O42,O44,O46,O48,O50,O52,O54,O56,O58)</f>
        <v>4993203</v>
      </c>
      <c r="P10" s="36">
        <f>SUM(P12,P14,P16,P18,P20,P22,P24,P26,P28,P30,P32,P34,P36,P38,P40,P42,P44,P46,P48,P50,P52,P54,P56,P58)</f>
        <v>119960</v>
      </c>
      <c r="Q10" s="36">
        <f>SUM(Q12,Q14,Q16,Q18,Q20,Q22,Q24,Q26,Q28,Q30,Q32,Q34,Q36,Q38,Q40,Q42,Q44,Q46,Q48,Q50,Q52,Q54,Q56,Q58)</f>
        <v>20955</v>
      </c>
      <c r="R10" s="36">
        <f>SUM(R12,R14,R16,R18,R20,R22,R24,R26,R28,R30,R32,R34,R36,R38,R40,R42,R44,R46,R48,R50,R52,R54,R56,R58)</f>
        <v>60892943</v>
      </c>
      <c r="S10" s="26"/>
      <c r="T10" s="26"/>
    </row>
    <row r="11" spans="1:20" s="3" customFormat="1" ht="13.5" customHeight="1">
      <c r="A11" s="57"/>
      <c r="B11" s="57"/>
      <c r="C11" s="34"/>
      <c r="D11" s="45" t="s">
        <v>42</v>
      </c>
      <c r="E11" s="37">
        <f>SUM(E13,E15,E17,E19,E21,E23,E25,E27,E29,E31,E33,E35,E37,E39,E41,E43,E45,E47,E49,E51,E53,E55,E57,E59)</f>
        <v>93</v>
      </c>
      <c r="F11" s="37">
        <f t="shared" si="0"/>
        <v>4294</v>
      </c>
      <c r="G11" s="37">
        <f>SUM(G13,G15,G17,G19,G21,G23,G25,G27,G29,G31,G33,G35,G37,G39,G41,G43,G45,G47,G49,G51,G53,G55,G57,G59)</f>
        <v>3023</v>
      </c>
      <c r="H11" s="37">
        <f>SUM(H13,H15,H17,H19,H21,H23,H25,H27,H29,H31,H33,H35,H37,H39,H41,H43,H45,H47,H49,H51,H53,H55,H57,H59)</f>
        <v>1243</v>
      </c>
      <c r="I11" s="37">
        <f>SUM(I13,I15,I17,I19,I21,I23,I25,I27,I29,I31,I33,I35,I37,I39,I41,I43,I45,I47,I49,I51,I53,I55,I57,I59)</f>
        <v>17</v>
      </c>
      <c r="J11" s="37">
        <f>SUM(J13,J15,J17,J19,J21,J23,J25,J27,J29,J31,J33,J35,J37,J39,J41,J43,J45,J47,J49,J51,J53,J55,J57,J59)</f>
        <v>11</v>
      </c>
      <c r="K11" s="37">
        <v>260702</v>
      </c>
      <c r="L11" s="37">
        <v>10673489</v>
      </c>
      <c r="M11" s="37">
        <f>SUM(N11:Q11)</f>
        <v>17082254</v>
      </c>
      <c r="N11" s="37">
        <v>16605858</v>
      </c>
      <c r="O11" s="37">
        <v>475596</v>
      </c>
      <c r="P11" s="37">
        <f>SUM(P13,P15,P17,P19,P21,P23,P25,P27,P29,P31,P33,P35,P37,P39,P41,P43,P45,P47,P49,P51,P53,P55,P57,P59)</f>
        <v>800</v>
      </c>
      <c r="Q11" s="37" t="s">
        <v>35</v>
      </c>
      <c r="R11" s="37">
        <v>6178595</v>
      </c>
      <c r="S11" s="27"/>
      <c r="T11" s="27"/>
    </row>
    <row r="12" spans="1:20" s="11" customFormat="1" ht="12.75" customHeight="1">
      <c r="A12" s="78" t="s">
        <v>33</v>
      </c>
      <c r="B12" s="49" t="s">
        <v>0</v>
      </c>
      <c r="C12" s="30"/>
      <c r="D12" s="31" t="s">
        <v>41</v>
      </c>
      <c r="E12" s="38">
        <v>212</v>
      </c>
      <c r="F12" s="38">
        <f t="shared" si="0"/>
        <v>6716</v>
      </c>
      <c r="G12" s="38">
        <v>2905</v>
      </c>
      <c r="H12" s="38">
        <v>3760</v>
      </c>
      <c r="I12" s="38">
        <v>34</v>
      </c>
      <c r="J12" s="38">
        <v>17</v>
      </c>
      <c r="K12" s="38">
        <v>2170523</v>
      </c>
      <c r="L12" s="38">
        <v>12136796</v>
      </c>
      <c r="M12" s="38">
        <f aca="true" t="shared" si="1" ref="M12:M38">SUM(N12:Q12)</f>
        <v>17771025</v>
      </c>
      <c r="N12" s="38">
        <v>17466020</v>
      </c>
      <c r="O12" s="38">
        <v>289159</v>
      </c>
      <c r="P12" s="38">
        <v>577</v>
      </c>
      <c r="Q12" s="38">
        <v>15269</v>
      </c>
      <c r="R12" s="38">
        <v>5390105</v>
      </c>
      <c r="S12" s="21"/>
      <c r="T12" s="21"/>
    </row>
    <row r="13" spans="1:20" s="11" customFormat="1" ht="12.75" customHeight="1">
      <c r="A13" s="78"/>
      <c r="B13" s="49"/>
      <c r="C13" s="30"/>
      <c r="D13" s="32" t="s">
        <v>42</v>
      </c>
      <c r="E13" s="39">
        <v>46</v>
      </c>
      <c r="F13" s="39">
        <f t="shared" si="0"/>
        <v>1026</v>
      </c>
      <c r="G13" s="42">
        <v>293</v>
      </c>
      <c r="H13" s="42">
        <v>716</v>
      </c>
      <c r="I13" s="43">
        <v>11</v>
      </c>
      <c r="J13" s="43">
        <v>6</v>
      </c>
      <c r="K13" s="39">
        <v>260702</v>
      </c>
      <c r="L13" s="39">
        <v>1106013</v>
      </c>
      <c r="M13" s="39">
        <f t="shared" si="1"/>
        <v>1632249</v>
      </c>
      <c r="N13" s="39">
        <v>1619367</v>
      </c>
      <c r="O13" s="39">
        <v>12882</v>
      </c>
      <c r="P13" s="39" t="s">
        <v>35</v>
      </c>
      <c r="Q13" s="39" t="s">
        <v>35</v>
      </c>
      <c r="R13" s="39">
        <v>502287</v>
      </c>
      <c r="S13" s="22"/>
      <c r="T13" s="22"/>
    </row>
    <row r="14" spans="1:20" s="11" customFormat="1" ht="12.75" customHeight="1">
      <c r="A14" s="78">
        <v>10</v>
      </c>
      <c r="B14" s="50" t="s">
        <v>1</v>
      </c>
      <c r="C14" s="30"/>
      <c r="D14" s="31" t="s">
        <v>41</v>
      </c>
      <c r="E14" s="38">
        <v>112</v>
      </c>
      <c r="F14" s="38">
        <f t="shared" si="0"/>
        <v>1770</v>
      </c>
      <c r="G14" s="38">
        <v>1200</v>
      </c>
      <c r="H14" s="38">
        <v>548</v>
      </c>
      <c r="I14" s="38">
        <v>13</v>
      </c>
      <c r="J14" s="38">
        <v>9</v>
      </c>
      <c r="K14" s="38">
        <v>689789</v>
      </c>
      <c r="L14" s="38">
        <v>6154832</v>
      </c>
      <c r="M14" s="38">
        <f t="shared" si="1"/>
        <v>8164783</v>
      </c>
      <c r="N14" s="38">
        <v>8123478</v>
      </c>
      <c r="O14" s="38">
        <v>41244</v>
      </c>
      <c r="P14" s="38">
        <v>61</v>
      </c>
      <c r="Q14" s="38" t="s">
        <v>35</v>
      </c>
      <c r="R14" s="38">
        <v>1913725</v>
      </c>
      <c r="S14" s="21"/>
      <c r="T14" s="21"/>
    </row>
    <row r="15" spans="1:20" s="11" customFormat="1" ht="12.75" customHeight="1">
      <c r="A15" s="78"/>
      <c r="B15" s="50"/>
      <c r="C15" s="30"/>
      <c r="D15" s="32" t="s">
        <v>42</v>
      </c>
      <c r="E15" s="39">
        <v>1</v>
      </c>
      <c r="F15" s="39">
        <f t="shared" si="0"/>
        <v>14</v>
      </c>
      <c r="G15" s="42">
        <v>12</v>
      </c>
      <c r="H15" s="42">
        <v>2</v>
      </c>
      <c r="I15" s="43" t="s">
        <v>35</v>
      </c>
      <c r="J15" s="43" t="s">
        <v>35</v>
      </c>
      <c r="K15" s="39" t="s">
        <v>34</v>
      </c>
      <c r="L15" s="39" t="s">
        <v>34</v>
      </c>
      <c r="M15" s="39" t="s">
        <v>34</v>
      </c>
      <c r="N15" s="39" t="s">
        <v>35</v>
      </c>
      <c r="O15" s="39" t="s">
        <v>34</v>
      </c>
      <c r="P15" s="39" t="s">
        <v>35</v>
      </c>
      <c r="Q15" s="39" t="s">
        <v>35</v>
      </c>
      <c r="R15" s="39" t="s">
        <v>34</v>
      </c>
      <c r="S15" s="22"/>
      <c r="T15" s="22"/>
    </row>
    <row r="16" spans="1:20" s="11" customFormat="1" ht="12.75" customHeight="1">
      <c r="A16" s="78">
        <v>11</v>
      </c>
      <c r="B16" s="49" t="s">
        <v>2</v>
      </c>
      <c r="C16" s="30"/>
      <c r="D16" s="31" t="s">
        <v>41</v>
      </c>
      <c r="E16" s="38">
        <v>3</v>
      </c>
      <c r="F16" s="38">
        <f t="shared" si="0"/>
        <v>15</v>
      </c>
      <c r="G16" s="38">
        <v>4</v>
      </c>
      <c r="H16" s="38">
        <v>6</v>
      </c>
      <c r="I16" s="38">
        <v>3</v>
      </c>
      <c r="J16" s="38">
        <v>2</v>
      </c>
      <c r="K16" s="38">
        <v>2701</v>
      </c>
      <c r="L16" s="38">
        <v>6056</v>
      </c>
      <c r="M16" s="38">
        <f t="shared" si="1"/>
        <v>10341</v>
      </c>
      <c r="N16" s="38">
        <v>8876</v>
      </c>
      <c r="O16" s="38">
        <v>1465</v>
      </c>
      <c r="P16" s="38" t="s">
        <v>35</v>
      </c>
      <c r="Q16" s="38" t="s">
        <v>35</v>
      </c>
      <c r="R16" s="38">
        <v>4081</v>
      </c>
      <c r="S16" s="21"/>
      <c r="T16" s="21"/>
    </row>
    <row r="17" spans="1:20" s="11" customFormat="1" ht="12.75" customHeight="1">
      <c r="A17" s="78"/>
      <c r="B17" s="49"/>
      <c r="C17" s="30"/>
      <c r="D17" s="32" t="s">
        <v>42</v>
      </c>
      <c r="E17" s="39" t="s">
        <v>35</v>
      </c>
      <c r="F17" s="39" t="s">
        <v>35</v>
      </c>
      <c r="G17" s="43" t="s">
        <v>35</v>
      </c>
      <c r="H17" s="43" t="s">
        <v>35</v>
      </c>
      <c r="I17" s="43" t="s">
        <v>35</v>
      </c>
      <c r="J17" s="43" t="s">
        <v>35</v>
      </c>
      <c r="K17" s="39" t="s">
        <v>35</v>
      </c>
      <c r="L17" s="39" t="s">
        <v>35</v>
      </c>
      <c r="M17" s="39" t="s">
        <v>35</v>
      </c>
      <c r="N17" s="39" t="s">
        <v>35</v>
      </c>
      <c r="O17" s="39" t="s">
        <v>35</v>
      </c>
      <c r="P17" s="39" t="s">
        <v>35</v>
      </c>
      <c r="Q17" s="39" t="s">
        <v>35</v>
      </c>
      <c r="R17" s="39" t="s">
        <v>35</v>
      </c>
      <c r="S17" s="22"/>
      <c r="T17" s="22"/>
    </row>
    <row r="18" spans="1:20" s="11" customFormat="1" ht="12.75" customHeight="1">
      <c r="A18" s="78">
        <v>12</v>
      </c>
      <c r="B18" s="51" t="s">
        <v>43</v>
      </c>
      <c r="C18" s="30"/>
      <c r="D18" s="31" t="s">
        <v>41</v>
      </c>
      <c r="E18" s="38">
        <v>22</v>
      </c>
      <c r="F18" s="38">
        <f>SUM(G18:J18)</f>
        <v>149</v>
      </c>
      <c r="G18" s="38">
        <v>67</v>
      </c>
      <c r="H18" s="38">
        <v>78</v>
      </c>
      <c r="I18" s="38">
        <v>4</v>
      </c>
      <c r="J18" s="38" t="s">
        <v>35</v>
      </c>
      <c r="K18" s="38">
        <v>55585</v>
      </c>
      <c r="L18" s="38">
        <v>73960</v>
      </c>
      <c r="M18" s="38">
        <f t="shared" si="1"/>
        <v>181625</v>
      </c>
      <c r="N18" s="38">
        <v>158030</v>
      </c>
      <c r="O18" s="38">
        <v>23087</v>
      </c>
      <c r="P18" s="38">
        <v>508</v>
      </c>
      <c r="Q18" s="38" t="s">
        <v>35</v>
      </c>
      <c r="R18" s="38">
        <v>102539</v>
      </c>
      <c r="S18" s="21"/>
      <c r="T18" s="21"/>
    </row>
    <row r="19" spans="1:20" s="11" customFormat="1" ht="12.75" customHeight="1">
      <c r="A19" s="78"/>
      <c r="B19" s="51"/>
      <c r="C19" s="30"/>
      <c r="D19" s="32" t="s">
        <v>42</v>
      </c>
      <c r="E19" s="39" t="s">
        <v>35</v>
      </c>
      <c r="F19" s="39" t="s">
        <v>35</v>
      </c>
      <c r="G19" s="43" t="s">
        <v>35</v>
      </c>
      <c r="H19" s="43" t="s">
        <v>35</v>
      </c>
      <c r="I19" s="43" t="s">
        <v>35</v>
      </c>
      <c r="J19" s="43" t="s">
        <v>35</v>
      </c>
      <c r="K19" s="39" t="s">
        <v>35</v>
      </c>
      <c r="L19" s="39" t="s">
        <v>35</v>
      </c>
      <c r="M19" s="39" t="s">
        <v>35</v>
      </c>
      <c r="N19" s="39" t="s">
        <v>35</v>
      </c>
      <c r="O19" s="39" t="s">
        <v>35</v>
      </c>
      <c r="P19" s="39" t="s">
        <v>35</v>
      </c>
      <c r="Q19" s="39" t="s">
        <v>35</v>
      </c>
      <c r="R19" s="39" t="s">
        <v>35</v>
      </c>
      <c r="S19" s="22"/>
      <c r="T19" s="22"/>
    </row>
    <row r="20" spans="1:20" s="11" customFormat="1" ht="12.75" customHeight="1">
      <c r="A20" s="78">
        <v>13</v>
      </c>
      <c r="B20" s="49" t="s">
        <v>3</v>
      </c>
      <c r="C20" s="30"/>
      <c r="D20" s="31" t="s">
        <v>41</v>
      </c>
      <c r="E20" s="38">
        <v>111</v>
      </c>
      <c r="F20" s="38">
        <f aca="true" t="shared" si="2" ref="F20:F30">SUM(G20:J20)</f>
        <v>1713</v>
      </c>
      <c r="G20" s="38">
        <v>1266</v>
      </c>
      <c r="H20" s="38">
        <v>405</v>
      </c>
      <c r="I20" s="38">
        <v>30</v>
      </c>
      <c r="J20" s="38">
        <v>12</v>
      </c>
      <c r="K20" s="38">
        <v>668077</v>
      </c>
      <c r="L20" s="38">
        <v>2602337</v>
      </c>
      <c r="M20" s="38">
        <f t="shared" si="1"/>
        <v>4187552</v>
      </c>
      <c r="N20" s="38">
        <v>4000752</v>
      </c>
      <c r="O20" s="38">
        <v>186725</v>
      </c>
      <c r="P20" s="38">
        <v>75</v>
      </c>
      <c r="Q20" s="38" t="s">
        <v>35</v>
      </c>
      <c r="R20" s="38">
        <v>1516536</v>
      </c>
      <c r="S20" s="21"/>
      <c r="T20" s="21"/>
    </row>
    <row r="21" spans="1:20" s="11" customFormat="1" ht="12.75" customHeight="1">
      <c r="A21" s="78"/>
      <c r="B21" s="49"/>
      <c r="C21" s="30"/>
      <c r="D21" s="32" t="s">
        <v>42</v>
      </c>
      <c r="E21" s="39">
        <v>3</v>
      </c>
      <c r="F21" s="39">
        <f t="shared" si="2"/>
        <v>43</v>
      </c>
      <c r="G21" s="39">
        <v>26</v>
      </c>
      <c r="H21" s="39">
        <v>17</v>
      </c>
      <c r="I21" s="39" t="s">
        <v>35</v>
      </c>
      <c r="J21" s="39" t="s">
        <v>35</v>
      </c>
      <c r="K21" s="39">
        <v>8834</v>
      </c>
      <c r="L21" s="39">
        <v>14495</v>
      </c>
      <c r="M21" s="39">
        <f>SUM(N21:Q21)</f>
        <v>27674</v>
      </c>
      <c r="N21" s="39">
        <v>17934</v>
      </c>
      <c r="O21" s="39">
        <v>9740</v>
      </c>
      <c r="P21" s="39" t="s">
        <v>35</v>
      </c>
      <c r="Q21" s="39" t="s">
        <v>35</v>
      </c>
      <c r="R21" s="39">
        <v>12551</v>
      </c>
      <c r="S21" s="22"/>
      <c r="T21" s="22"/>
    </row>
    <row r="22" spans="1:20" s="11" customFormat="1" ht="12.75" customHeight="1">
      <c r="A22" s="78">
        <v>14</v>
      </c>
      <c r="B22" s="49" t="s">
        <v>4</v>
      </c>
      <c r="C22" s="30"/>
      <c r="D22" s="31" t="s">
        <v>41</v>
      </c>
      <c r="E22" s="38">
        <v>182</v>
      </c>
      <c r="F22" s="38">
        <f t="shared" si="2"/>
        <v>1563</v>
      </c>
      <c r="G22" s="38">
        <v>999</v>
      </c>
      <c r="H22" s="38">
        <v>466</v>
      </c>
      <c r="I22" s="38">
        <v>69</v>
      </c>
      <c r="J22" s="38">
        <v>29</v>
      </c>
      <c r="K22" s="38">
        <v>432901</v>
      </c>
      <c r="L22" s="38">
        <v>1065092</v>
      </c>
      <c r="M22" s="38">
        <f t="shared" si="1"/>
        <v>2040947</v>
      </c>
      <c r="N22" s="38">
        <v>1913939</v>
      </c>
      <c r="O22" s="38">
        <v>126093</v>
      </c>
      <c r="P22" s="38">
        <v>915</v>
      </c>
      <c r="Q22" s="38" t="s">
        <v>35</v>
      </c>
      <c r="R22" s="38">
        <v>929918</v>
      </c>
      <c r="S22" s="21"/>
      <c r="T22" s="21"/>
    </row>
    <row r="23" spans="1:20" s="11" customFormat="1" ht="12.75" customHeight="1">
      <c r="A23" s="78"/>
      <c r="B23" s="49"/>
      <c r="C23" s="30"/>
      <c r="D23" s="32" t="s">
        <v>42</v>
      </c>
      <c r="E23" s="39">
        <v>1</v>
      </c>
      <c r="F23" s="39">
        <f t="shared" si="2"/>
        <v>6</v>
      </c>
      <c r="G23" s="39">
        <v>3</v>
      </c>
      <c r="H23" s="39">
        <v>3</v>
      </c>
      <c r="I23" s="39" t="s">
        <v>35</v>
      </c>
      <c r="J23" s="39" t="s">
        <v>35</v>
      </c>
      <c r="K23" s="39" t="s">
        <v>34</v>
      </c>
      <c r="L23" s="39" t="s">
        <v>34</v>
      </c>
      <c r="M23" s="39" t="s">
        <v>34</v>
      </c>
      <c r="N23" s="39" t="s">
        <v>34</v>
      </c>
      <c r="O23" s="39" t="s">
        <v>35</v>
      </c>
      <c r="P23" s="39" t="s">
        <v>35</v>
      </c>
      <c r="Q23" s="39" t="s">
        <v>35</v>
      </c>
      <c r="R23" s="39" t="s">
        <v>34</v>
      </c>
      <c r="S23" s="22"/>
      <c r="T23" s="22"/>
    </row>
    <row r="24" spans="1:20" s="11" customFormat="1" ht="12.75" customHeight="1">
      <c r="A24" s="78">
        <v>15</v>
      </c>
      <c r="B24" s="49" t="s">
        <v>44</v>
      </c>
      <c r="C24" s="30"/>
      <c r="D24" s="31" t="s">
        <v>41</v>
      </c>
      <c r="E24" s="38">
        <v>76</v>
      </c>
      <c r="F24" s="38">
        <f t="shared" si="2"/>
        <v>2331</v>
      </c>
      <c r="G24" s="38">
        <v>1664</v>
      </c>
      <c r="H24" s="38">
        <v>647</v>
      </c>
      <c r="I24" s="38">
        <v>15</v>
      </c>
      <c r="J24" s="38">
        <v>5</v>
      </c>
      <c r="K24" s="38">
        <v>1091693</v>
      </c>
      <c r="L24" s="38">
        <v>4394271</v>
      </c>
      <c r="M24" s="38">
        <f t="shared" si="1"/>
        <v>7726287</v>
      </c>
      <c r="N24" s="38">
        <v>7582617</v>
      </c>
      <c r="O24" s="38">
        <v>143670</v>
      </c>
      <c r="P24" s="38" t="s">
        <v>35</v>
      </c>
      <c r="Q24" s="38" t="s">
        <v>35</v>
      </c>
      <c r="R24" s="38">
        <v>3205030</v>
      </c>
      <c r="S24" s="21"/>
      <c r="T24" s="21"/>
    </row>
    <row r="25" spans="1:20" s="11" customFormat="1" ht="12.75" customHeight="1">
      <c r="A25" s="78"/>
      <c r="B25" s="49"/>
      <c r="C25" s="30"/>
      <c r="D25" s="32" t="s">
        <v>42</v>
      </c>
      <c r="E25" s="39">
        <v>1</v>
      </c>
      <c r="F25" s="39">
        <f t="shared" si="2"/>
        <v>27</v>
      </c>
      <c r="G25" s="39">
        <v>8</v>
      </c>
      <c r="H25" s="39">
        <v>19</v>
      </c>
      <c r="I25" s="39" t="s">
        <v>35</v>
      </c>
      <c r="J25" s="39" t="s">
        <v>35</v>
      </c>
      <c r="K25" s="39" t="s">
        <v>34</v>
      </c>
      <c r="L25" s="39" t="s">
        <v>34</v>
      </c>
      <c r="M25" s="39" t="s">
        <v>34</v>
      </c>
      <c r="N25" s="39" t="s">
        <v>34</v>
      </c>
      <c r="O25" s="39" t="s">
        <v>35</v>
      </c>
      <c r="P25" s="39" t="s">
        <v>35</v>
      </c>
      <c r="Q25" s="39" t="s">
        <v>35</v>
      </c>
      <c r="R25" s="39" t="s">
        <v>34</v>
      </c>
      <c r="S25" s="22"/>
      <c r="T25" s="22"/>
    </row>
    <row r="26" spans="1:20" s="11" customFormat="1" ht="12.75" customHeight="1">
      <c r="A26" s="78">
        <v>16</v>
      </c>
      <c r="B26" s="49" t="s">
        <v>45</v>
      </c>
      <c r="C26" s="30"/>
      <c r="D26" s="31" t="s">
        <v>41</v>
      </c>
      <c r="E26" s="38">
        <v>146</v>
      </c>
      <c r="F26" s="38">
        <f t="shared" si="2"/>
        <v>2720</v>
      </c>
      <c r="G26" s="38">
        <v>1787</v>
      </c>
      <c r="H26" s="38">
        <v>902</v>
      </c>
      <c r="I26" s="38">
        <v>23</v>
      </c>
      <c r="J26" s="38">
        <v>8</v>
      </c>
      <c r="K26" s="38">
        <v>1038105</v>
      </c>
      <c r="L26" s="38">
        <v>1685021</v>
      </c>
      <c r="M26" s="38">
        <f t="shared" si="1"/>
        <v>3907456</v>
      </c>
      <c r="N26" s="38">
        <v>3283083</v>
      </c>
      <c r="O26" s="38">
        <v>624273</v>
      </c>
      <c r="P26" s="38">
        <v>100</v>
      </c>
      <c r="Q26" s="38" t="s">
        <v>35</v>
      </c>
      <c r="R26" s="38">
        <v>2120455</v>
      </c>
      <c r="S26" s="21"/>
      <c r="T26" s="21"/>
    </row>
    <row r="27" spans="1:20" s="11" customFormat="1" ht="12.75" customHeight="1">
      <c r="A27" s="78"/>
      <c r="B27" s="49"/>
      <c r="C27" s="30"/>
      <c r="D27" s="32" t="s">
        <v>42</v>
      </c>
      <c r="E27" s="39">
        <v>3</v>
      </c>
      <c r="F27" s="39">
        <f t="shared" si="2"/>
        <v>46</v>
      </c>
      <c r="G27" s="39">
        <v>30</v>
      </c>
      <c r="H27" s="39">
        <v>14</v>
      </c>
      <c r="I27" s="39">
        <v>1</v>
      </c>
      <c r="J27" s="39">
        <v>1</v>
      </c>
      <c r="K27" s="39">
        <v>18203</v>
      </c>
      <c r="L27" s="39">
        <v>30073</v>
      </c>
      <c r="M27" s="39">
        <f>SUM(N27:Q27)</f>
        <v>58669</v>
      </c>
      <c r="N27" s="39">
        <v>55755</v>
      </c>
      <c r="O27" s="39">
        <v>2914</v>
      </c>
      <c r="P27" s="39" t="s">
        <v>35</v>
      </c>
      <c r="Q27" s="39" t="s">
        <v>35</v>
      </c>
      <c r="R27" s="39">
        <v>25330</v>
      </c>
      <c r="S27" s="22"/>
      <c r="T27" s="22"/>
    </row>
    <row r="28" spans="1:20" s="11" customFormat="1" ht="12.75" customHeight="1">
      <c r="A28" s="78">
        <v>17</v>
      </c>
      <c r="B28" s="49" t="s">
        <v>5</v>
      </c>
      <c r="C28" s="30"/>
      <c r="D28" s="31" t="s">
        <v>41</v>
      </c>
      <c r="E28" s="38">
        <v>26</v>
      </c>
      <c r="F28" s="38">
        <f t="shared" si="2"/>
        <v>2147</v>
      </c>
      <c r="G28" s="38">
        <v>1369</v>
      </c>
      <c r="H28" s="38">
        <v>778</v>
      </c>
      <c r="I28" s="38" t="s">
        <v>35</v>
      </c>
      <c r="J28" s="38" t="s">
        <v>35</v>
      </c>
      <c r="K28" s="38">
        <v>1142584</v>
      </c>
      <c r="L28" s="38">
        <v>4333861</v>
      </c>
      <c r="M28" s="38">
        <f t="shared" si="1"/>
        <v>7473520</v>
      </c>
      <c r="N28" s="38">
        <v>7343117</v>
      </c>
      <c r="O28" s="38">
        <v>130153</v>
      </c>
      <c r="P28" s="38">
        <v>250</v>
      </c>
      <c r="Q28" s="38" t="s">
        <v>35</v>
      </c>
      <c r="R28" s="38">
        <v>3037773</v>
      </c>
      <c r="S28" s="21"/>
      <c r="T28" s="21"/>
    </row>
    <row r="29" spans="1:20" s="11" customFormat="1" ht="12.75" customHeight="1">
      <c r="A29" s="78"/>
      <c r="B29" s="49"/>
      <c r="C29" s="30"/>
      <c r="D29" s="32" t="s">
        <v>42</v>
      </c>
      <c r="E29" s="39">
        <v>1</v>
      </c>
      <c r="F29" s="39">
        <f t="shared" si="2"/>
        <v>103</v>
      </c>
      <c r="G29" s="39">
        <v>93</v>
      </c>
      <c r="H29" s="39">
        <v>10</v>
      </c>
      <c r="I29" s="39" t="s">
        <v>35</v>
      </c>
      <c r="J29" s="39" t="s">
        <v>35</v>
      </c>
      <c r="K29" s="39" t="s">
        <v>34</v>
      </c>
      <c r="L29" s="39" t="s">
        <v>34</v>
      </c>
      <c r="M29" s="39" t="s">
        <v>34</v>
      </c>
      <c r="N29" s="39" t="s">
        <v>34</v>
      </c>
      <c r="O29" s="39" t="s">
        <v>35</v>
      </c>
      <c r="P29" s="39" t="s">
        <v>35</v>
      </c>
      <c r="Q29" s="39" t="s">
        <v>35</v>
      </c>
      <c r="R29" s="39" t="s">
        <v>34</v>
      </c>
      <c r="S29" s="22"/>
      <c r="T29" s="22"/>
    </row>
    <row r="30" spans="1:20" s="11" customFormat="1" ht="12.75" customHeight="1">
      <c r="A30" s="78">
        <v>18</v>
      </c>
      <c r="B30" s="49" t="s">
        <v>46</v>
      </c>
      <c r="C30" s="30"/>
      <c r="D30" s="31" t="s">
        <v>41</v>
      </c>
      <c r="E30" s="38">
        <v>3</v>
      </c>
      <c r="F30" s="38">
        <f t="shared" si="2"/>
        <v>50</v>
      </c>
      <c r="G30" s="38">
        <v>43</v>
      </c>
      <c r="H30" s="38">
        <v>7</v>
      </c>
      <c r="I30" s="38" t="s">
        <v>35</v>
      </c>
      <c r="J30" s="38" t="s">
        <v>35</v>
      </c>
      <c r="K30" s="38">
        <v>24903</v>
      </c>
      <c r="L30" s="38">
        <v>81818</v>
      </c>
      <c r="M30" s="38">
        <f t="shared" si="1"/>
        <v>173682</v>
      </c>
      <c r="N30" s="38">
        <v>173682</v>
      </c>
      <c r="O30" s="38" t="s">
        <v>35</v>
      </c>
      <c r="P30" s="38" t="s">
        <v>35</v>
      </c>
      <c r="Q30" s="38" t="s">
        <v>35</v>
      </c>
      <c r="R30" s="38">
        <v>87490</v>
      </c>
      <c r="S30" s="21"/>
      <c r="T30" s="21"/>
    </row>
    <row r="31" spans="1:20" s="11" customFormat="1" ht="12.75" customHeight="1">
      <c r="A31" s="78"/>
      <c r="B31" s="49"/>
      <c r="C31" s="30"/>
      <c r="D31" s="32" t="s">
        <v>42</v>
      </c>
      <c r="E31" s="39" t="s">
        <v>35</v>
      </c>
      <c r="F31" s="39" t="s">
        <v>35</v>
      </c>
      <c r="G31" s="39" t="s">
        <v>35</v>
      </c>
      <c r="H31" s="39" t="s">
        <v>35</v>
      </c>
      <c r="I31" s="39" t="s">
        <v>35</v>
      </c>
      <c r="J31" s="39" t="s">
        <v>35</v>
      </c>
      <c r="K31" s="39" t="s">
        <v>35</v>
      </c>
      <c r="L31" s="39" t="s">
        <v>35</v>
      </c>
      <c r="M31" s="39" t="s">
        <v>35</v>
      </c>
      <c r="N31" s="39" t="s">
        <v>35</v>
      </c>
      <c r="O31" s="39" t="s">
        <v>35</v>
      </c>
      <c r="P31" s="39" t="s">
        <v>35</v>
      </c>
      <c r="Q31" s="39" t="s">
        <v>35</v>
      </c>
      <c r="R31" s="39" t="s">
        <v>35</v>
      </c>
      <c r="S31" s="22"/>
      <c r="T31" s="22"/>
    </row>
    <row r="32" spans="1:20" s="11" customFormat="1" ht="12.75" customHeight="1">
      <c r="A32" s="78">
        <v>19</v>
      </c>
      <c r="B32" s="49" t="s">
        <v>6</v>
      </c>
      <c r="C32" s="30"/>
      <c r="D32" s="31" t="s">
        <v>41</v>
      </c>
      <c r="E32" s="38">
        <v>92</v>
      </c>
      <c r="F32" s="38">
        <f>SUM(G32:J32)</f>
        <v>1997</v>
      </c>
      <c r="G32" s="38">
        <v>1053</v>
      </c>
      <c r="H32" s="38">
        <v>933</v>
      </c>
      <c r="I32" s="38">
        <v>11</v>
      </c>
      <c r="J32" s="38" t="s">
        <v>35</v>
      </c>
      <c r="K32" s="38">
        <v>610962</v>
      </c>
      <c r="L32" s="38">
        <v>2169961</v>
      </c>
      <c r="M32" s="38">
        <f t="shared" si="1"/>
        <v>3599797</v>
      </c>
      <c r="N32" s="38">
        <v>3396460</v>
      </c>
      <c r="O32" s="38">
        <v>203039</v>
      </c>
      <c r="P32" s="38">
        <v>35</v>
      </c>
      <c r="Q32" s="38">
        <v>263</v>
      </c>
      <c r="R32" s="38">
        <v>1368508</v>
      </c>
      <c r="S32" s="21"/>
      <c r="T32" s="21"/>
    </row>
    <row r="33" spans="1:20" s="11" customFormat="1" ht="12.75" customHeight="1">
      <c r="A33" s="78"/>
      <c r="B33" s="49"/>
      <c r="C33" s="30"/>
      <c r="D33" s="32" t="s">
        <v>42</v>
      </c>
      <c r="E33" s="39">
        <v>3</v>
      </c>
      <c r="F33" s="39">
        <f>SUM(G33:J33)</f>
        <v>85</v>
      </c>
      <c r="G33" s="39">
        <v>47</v>
      </c>
      <c r="H33" s="39">
        <v>38</v>
      </c>
      <c r="I33" s="39" t="s">
        <v>35</v>
      </c>
      <c r="J33" s="39" t="s">
        <v>35</v>
      </c>
      <c r="K33" s="42">
        <v>21196</v>
      </c>
      <c r="L33" s="42">
        <v>77742</v>
      </c>
      <c r="M33" s="42"/>
      <c r="N33" s="42">
        <v>130773</v>
      </c>
      <c r="O33" s="43" t="s">
        <v>35</v>
      </c>
      <c r="P33" s="43" t="s">
        <v>35</v>
      </c>
      <c r="Q33" s="39" t="s">
        <v>35</v>
      </c>
      <c r="R33" s="39">
        <v>50833</v>
      </c>
      <c r="S33" s="22"/>
      <c r="T33" s="22"/>
    </row>
    <row r="34" spans="1:20" s="11" customFormat="1" ht="12.75" customHeight="1">
      <c r="A34" s="78">
        <v>20</v>
      </c>
      <c r="B34" s="49" t="s">
        <v>7</v>
      </c>
      <c r="C34" s="30"/>
      <c r="D34" s="31" t="s">
        <v>41</v>
      </c>
      <c r="E34" s="38">
        <v>19</v>
      </c>
      <c r="F34" s="38">
        <f>SUM(G34:J34)</f>
        <v>187</v>
      </c>
      <c r="G34" s="38">
        <v>78</v>
      </c>
      <c r="H34" s="38">
        <v>102</v>
      </c>
      <c r="I34" s="38">
        <v>5</v>
      </c>
      <c r="J34" s="38">
        <v>2</v>
      </c>
      <c r="K34" s="38">
        <v>53693</v>
      </c>
      <c r="L34" s="38">
        <v>242470</v>
      </c>
      <c r="M34" s="38">
        <f t="shared" si="1"/>
        <v>367322</v>
      </c>
      <c r="N34" s="38">
        <v>332717</v>
      </c>
      <c r="O34" s="38">
        <v>34600</v>
      </c>
      <c r="P34" s="38">
        <v>5</v>
      </c>
      <c r="Q34" s="38" t="s">
        <v>35</v>
      </c>
      <c r="R34" s="38">
        <v>118907</v>
      </c>
      <c r="S34" s="21"/>
      <c r="T34" s="21"/>
    </row>
    <row r="35" spans="1:20" s="11" customFormat="1" ht="12.75" customHeight="1">
      <c r="A35" s="78"/>
      <c r="B35" s="49"/>
      <c r="C35" s="30"/>
      <c r="D35" s="32" t="s">
        <v>42</v>
      </c>
      <c r="E35" s="39">
        <v>4</v>
      </c>
      <c r="F35" s="39">
        <f>SUM(G35:J35)</f>
        <v>284</v>
      </c>
      <c r="G35" s="39">
        <v>179</v>
      </c>
      <c r="H35" s="39">
        <v>102</v>
      </c>
      <c r="I35" s="39">
        <v>1</v>
      </c>
      <c r="J35" s="39">
        <v>2</v>
      </c>
      <c r="K35" s="39">
        <v>129899</v>
      </c>
      <c r="L35" s="39">
        <v>259084</v>
      </c>
      <c r="M35" s="39">
        <f t="shared" si="1"/>
        <v>514718</v>
      </c>
      <c r="N35" s="39">
        <v>511818</v>
      </c>
      <c r="O35" s="39">
        <v>2900</v>
      </c>
      <c r="P35" s="39" t="s">
        <v>35</v>
      </c>
      <c r="Q35" s="39" t="s">
        <v>35</v>
      </c>
      <c r="R35" s="39">
        <v>244552</v>
      </c>
      <c r="S35" s="22"/>
      <c r="T35" s="22"/>
    </row>
    <row r="36" spans="1:20" s="11" customFormat="1" ht="12.75" customHeight="1">
      <c r="A36" s="78">
        <v>21</v>
      </c>
      <c r="B36" s="51" t="s">
        <v>47</v>
      </c>
      <c r="C36" s="30"/>
      <c r="D36" s="31" t="s">
        <v>41</v>
      </c>
      <c r="E36" s="38">
        <v>10</v>
      </c>
      <c r="F36" s="38">
        <f>SUM(G36:J36)</f>
        <v>152</v>
      </c>
      <c r="G36" s="38">
        <v>60</v>
      </c>
      <c r="H36" s="38">
        <v>91</v>
      </c>
      <c r="I36" s="38">
        <v>1</v>
      </c>
      <c r="J36" s="38" t="s">
        <v>35</v>
      </c>
      <c r="K36" s="38">
        <v>48676</v>
      </c>
      <c r="L36" s="38">
        <v>132068</v>
      </c>
      <c r="M36" s="38">
        <f t="shared" si="1"/>
        <v>231918</v>
      </c>
      <c r="N36" s="38">
        <v>217966</v>
      </c>
      <c r="O36" s="38">
        <v>13952</v>
      </c>
      <c r="P36" s="38" t="s">
        <v>35</v>
      </c>
      <c r="Q36" s="38" t="s">
        <v>35</v>
      </c>
      <c r="R36" s="38">
        <v>95096</v>
      </c>
      <c r="S36" s="21"/>
      <c r="T36" s="21"/>
    </row>
    <row r="37" spans="1:20" s="11" customFormat="1" ht="12.75" customHeight="1">
      <c r="A37" s="78"/>
      <c r="B37" s="51"/>
      <c r="C37" s="30"/>
      <c r="D37" s="32" t="s">
        <v>42</v>
      </c>
      <c r="E37" s="39" t="s">
        <v>35</v>
      </c>
      <c r="F37" s="39" t="s">
        <v>35</v>
      </c>
      <c r="G37" s="39" t="s">
        <v>35</v>
      </c>
      <c r="H37" s="39" t="s">
        <v>35</v>
      </c>
      <c r="I37" s="39" t="s">
        <v>35</v>
      </c>
      <c r="J37" s="39" t="s">
        <v>35</v>
      </c>
      <c r="K37" s="39" t="s">
        <v>35</v>
      </c>
      <c r="L37" s="39" t="s">
        <v>35</v>
      </c>
      <c r="M37" s="39" t="s">
        <v>35</v>
      </c>
      <c r="N37" s="39" t="s">
        <v>35</v>
      </c>
      <c r="O37" s="39" t="s">
        <v>35</v>
      </c>
      <c r="P37" s="39" t="s">
        <v>35</v>
      </c>
      <c r="Q37" s="39" t="s">
        <v>35</v>
      </c>
      <c r="R37" s="39" t="s">
        <v>35</v>
      </c>
      <c r="S37" s="22"/>
      <c r="T37" s="22"/>
    </row>
    <row r="38" spans="1:20" s="11" customFormat="1" ht="12.75" customHeight="1">
      <c r="A38" s="78">
        <v>22</v>
      </c>
      <c r="B38" s="49" t="s">
        <v>48</v>
      </c>
      <c r="C38" s="30"/>
      <c r="D38" s="31" t="s">
        <v>41</v>
      </c>
      <c r="E38" s="38">
        <v>30</v>
      </c>
      <c r="F38" s="38">
        <f>SUM(G38:J38)</f>
        <v>467</v>
      </c>
      <c r="G38" s="38">
        <v>364</v>
      </c>
      <c r="H38" s="38">
        <v>101</v>
      </c>
      <c r="I38" s="38">
        <v>1</v>
      </c>
      <c r="J38" s="38">
        <v>1</v>
      </c>
      <c r="K38" s="38">
        <v>186325</v>
      </c>
      <c r="L38" s="38">
        <v>621950</v>
      </c>
      <c r="M38" s="38">
        <f t="shared" si="1"/>
        <v>1176342</v>
      </c>
      <c r="N38" s="38">
        <v>1170422</v>
      </c>
      <c r="O38" s="38">
        <v>5650</v>
      </c>
      <c r="P38" s="38">
        <v>270</v>
      </c>
      <c r="Q38" s="38" t="s">
        <v>35</v>
      </c>
      <c r="R38" s="38">
        <v>528246</v>
      </c>
      <c r="S38" s="21"/>
      <c r="T38" s="21"/>
    </row>
    <row r="39" spans="1:20" s="11" customFormat="1" ht="12.75" customHeight="1">
      <c r="A39" s="78"/>
      <c r="B39" s="49"/>
      <c r="C39" s="30"/>
      <c r="D39" s="32" t="s">
        <v>42</v>
      </c>
      <c r="E39" s="39">
        <v>2</v>
      </c>
      <c r="F39" s="39">
        <f>SUM(G39:J39)</f>
        <v>139</v>
      </c>
      <c r="G39" s="39">
        <v>125</v>
      </c>
      <c r="H39" s="39">
        <v>14</v>
      </c>
      <c r="I39" s="39" t="s">
        <v>35</v>
      </c>
      <c r="J39" s="39" t="s">
        <v>35</v>
      </c>
      <c r="K39" s="39" t="s">
        <v>34</v>
      </c>
      <c r="L39" s="39" t="s">
        <v>34</v>
      </c>
      <c r="M39" s="39" t="s">
        <v>34</v>
      </c>
      <c r="N39" s="39" t="s">
        <v>34</v>
      </c>
      <c r="O39" s="39" t="s">
        <v>34</v>
      </c>
      <c r="P39" s="39" t="s">
        <v>35</v>
      </c>
      <c r="Q39" s="39" t="s">
        <v>35</v>
      </c>
      <c r="R39" s="39" t="s">
        <v>34</v>
      </c>
      <c r="S39" s="22"/>
      <c r="T39" s="22"/>
    </row>
    <row r="40" spans="1:20" s="11" customFormat="1" ht="12.75" customHeight="1">
      <c r="A40" s="78">
        <v>23</v>
      </c>
      <c r="B40" s="49" t="s">
        <v>8</v>
      </c>
      <c r="C40" s="30"/>
      <c r="D40" s="31" t="s">
        <v>41</v>
      </c>
      <c r="E40" s="38">
        <v>24</v>
      </c>
      <c r="F40" s="38">
        <f>SUM(G40:J40)</f>
        <v>507</v>
      </c>
      <c r="G40" s="38">
        <v>427</v>
      </c>
      <c r="H40" s="38">
        <v>80</v>
      </c>
      <c r="I40" s="38" t="s">
        <v>35</v>
      </c>
      <c r="J40" s="38" t="s">
        <v>35</v>
      </c>
      <c r="K40" s="38">
        <v>244579</v>
      </c>
      <c r="L40" s="38">
        <v>1153746</v>
      </c>
      <c r="M40" s="38">
        <f>SUM(N40:Q40)</f>
        <v>1690716</v>
      </c>
      <c r="N40" s="38">
        <v>1674761</v>
      </c>
      <c r="O40" s="38">
        <v>10564</v>
      </c>
      <c r="P40" s="38">
        <v>128</v>
      </c>
      <c r="Q40" s="38">
        <v>5263</v>
      </c>
      <c r="R40" s="38">
        <v>513080</v>
      </c>
      <c r="S40" s="21"/>
      <c r="T40" s="21"/>
    </row>
    <row r="41" spans="1:20" s="11" customFormat="1" ht="12.75" customHeight="1">
      <c r="A41" s="78"/>
      <c r="B41" s="49"/>
      <c r="C41" s="30"/>
      <c r="D41" s="32" t="s">
        <v>42</v>
      </c>
      <c r="E41" s="39" t="s">
        <v>35</v>
      </c>
      <c r="F41" s="39" t="s">
        <v>35</v>
      </c>
      <c r="G41" s="39" t="s">
        <v>35</v>
      </c>
      <c r="H41" s="39" t="s">
        <v>35</v>
      </c>
      <c r="I41" s="39" t="s">
        <v>35</v>
      </c>
      <c r="J41" s="39" t="s">
        <v>35</v>
      </c>
      <c r="K41" s="39" t="s">
        <v>35</v>
      </c>
      <c r="L41" s="39" t="s">
        <v>35</v>
      </c>
      <c r="M41" s="39" t="s">
        <v>35</v>
      </c>
      <c r="N41" s="39" t="s">
        <v>35</v>
      </c>
      <c r="O41" s="39" t="s">
        <v>35</v>
      </c>
      <c r="P41" s="39" t="s">
        <v>35</v>
      </c>
      <c r="Q41" s="39" t="s">
        <v>35</v>
      </c>
      <c r="R41" s="39" t="s">
        <v>35</v>
      </c>
      <c r="S41" s="22"/>
      <c r="T41" s="22"/>
    </row>
    <row r="42" spans="1:20" s="11" customFormat="1" ht="12.75" customHeight="1">
      <c r="A42" s="78">
        <v>24</v>
      </c>
      <c r="B42" s="49" t="s">
        <v>9</v>
      </c>
      <c r="C42" s="30"/>
      <c r="D42" s="31" t="s">
        <v>41</v>
      </c>
      <c r="E42" s="38">
        <v>12</v>
      </c>
      <c r="F42" s="38">
        <f aca="true" t="shared" si="3" ref="F42:F50">SUM(G42:J42)</f>
        <v>564</v>
      </c>
      <c r="G42" s="38">
        <v>487</v>
      </c>
      <c r="H42" s="38">
        <v>74</v>
      </c>
      <c r="I42" s="38">
        <v>3</v>
      </c>
      <c r="J42" s="38" t="s">
        <v>35</v>
      </c>
      <c r="K42" s="38">
        <v>297696</v>
      </c>
      <c r="L42" s="38">
        <v>1177096</v>
      </c>
      <c r="M42" s="38">
        <f>SUM(N42:Q42)</f>
        <v>2287007</v>
      </c>
      <c r="N42" s="38">
        <v>2258013</v>
      </c>
      <c r="O42" s="38">
        <v>28994</v>
      </c>
      <c r="P42" s="38" t="s">
        <v>35</v>
      </c>
      <c r="Q42" s="38" t="s">
        <v>35</v>
      </c>
      <c r="R42" s="38">
        <v>1092052</v>
      </c>
      <c r="S42" s="21"/>
      <c r="T42" s="21"/>
    </row>
    <row r="43" spans="1:20" s="11" customFormat="1" ht="12.75" customHeight="1">
      <c r="A43" s="78"/>
      <c r="B43" s="49"/>
      <c r="C43" s="30"/>
      <c r="D43" s="32" t="s">
        <v>42</v>
      </c>
      <c r="E43" s="39">
        <v>10</v>
      </c>
      <c r="F43" s="39">
        <f t="shared" si="3"/>
        <v>1803</v>
      </c>
      <c r="G43" s="39">
        <v>1584</v>
      </c>
      <c r="H43" s="39">
        <v>219</v>
      </c>
      <c r="I43" s="39" t="s">
        <v>35</v>
      </c>
      <c r="J43" s="39" t="s">
        <v>35</v>
      </c>
      <c r="K43" s="39">
        <v>919396</v>
      </c>
      <c r="L43" s="39">
        <v>4938941</v>
      </c>
      <c r="M43" s="39">
        <f>SUM(N33:Q33)</f>
        <v>130773</v>
      </c>
      <c r="N43" s="39">
        <v>7731675</v>
      </c>
      <c r="O43" s="39">
        <v>236229</v>
      </c>
      <c r="P43" s="39" t="s">
        <v>35</v>
      </c>
      <c r="Q43" s="39" t="s">
        <v>35</v>
      </c>
      <c r="R43" s="39">
        <v>2909959</v>
      </c>
      <c r="S43" s="22"/>
      <c r="T43" s="22"/>
    </row>
    <row r="44" spans="1:20" s="11" customFormat="1" ht="12.75" customHeight="1">
      <c r="A44" s="78">
        <v>25</v>
      </c>
      <c r="B44" s="49" t="s">
        <v>10</v>
      </c>
      <c r="C44" s="30"/>
      <c r="D44" s="31" t="s">
        <v>41</v>
      </c>
      <c r="E44" s="38">
        <v>290</v>
      </c>
      <c r="F44" s="38">
        <f t="shared" si="3"/>
        <v>4264</v>
      </c>
      <c r="G44" s="38">
        <v>2957</v>
      </c>
      <c r="H44" s="38">
        <v>1255</v>
      </c>
      <c r="I44" s="38">
        <v>43</v>
      </c>
      <c r="J44" s="38">
        <v>9</v>
      </c>
      <c r="K44" s="38">
        <v>1696889</v>
      </c>
      <c r="L44" s="38">
        <v>5717618</v>
      </c>
      <c r="M44" s="38">
        <f>SUM(N44:Q44)</f>
        <v>9173195</v>
      </c>
      <c r="N44" s="38">
        <v>7885079</v>
      </c>
      <c r="O44" s="38">
        <v>1279443</v>
      </c>
      <c r="P44" s="38">
        <v>8513</v>
      </c>
      <c r="Q44" s="38">
        <v>160</v>
      </c>
      <c r="R44" s="38">
        <v>3315787</v>
      </c>
      <c r="S44" s="21"/>
      <c r="T44" s="21"/>
    </row>
    <row r="45" spans="1:20" s="11" customFormat="1" ht="12.75" customHeight="1">
      <c r="A45" s="78"/>
      <c r="B45" s="49"/>
      <c r="C45" s="30"/>
      <c r="D45" s="32" t="s">
        <v>42</v>
      </c>
      <c r="E45" s="39">
        <v>7</v>
      </c>
      <c r="F45" s="39">
        <f t="shared" si="3"/>
        <v>114</v>
      </c>
      <c r="G45" s="39">
        <v>90</v>
      </c>
      <c r="H45" s="39">
        <v>22</v>
      </c>
      <c r="I45" s="39">
        <v>1</v>
      </c>
      <c r="J45" s="39">
        <v>1</v>
      </c>
      <c r="K45" s="39">
        <v>54525</v>
      </c>
      <c r="L45" s="39">
        <v>178865</v>
      </c>
      <c r="M45" s="39">
        <f aca="true" t="shared" si="4" ref="M45:M50">SUM(N45:Q45)</f>
        <v>326482</v>
      </c>
      <c r="N45" s="39">
        <v>304596</v>
      </c>
      <c r="O45" s="39">
        <v>21086</v>
      </c>
      <c r="P45" s="39">
        <v>800</v>
      </c>
      <c r="Q45" s="39" t="s">
        <v>35</v>
      </c>
      <c r="R45" s="39">
        <v>140956</v>
      </c>
      <c r="S45" s="22"/>
      <c r="T45" s="22"/>
    </row>
    <row r="46" spans="1:20" s="11" customFormat="1" ht="12.75" customHeight="1">
      <c r="A46" s="78">
        <v>26</v>
      </c>
      <c r="B46" s="49" t="s">
        <v>49</v>
      </c>
      <c r="C46" s="30"/>
      <c r="D46" s="31" t="s">
        <v>41</v>
      </c>
      <c r="E46" s="38">
        <v>253</v>
      </c>
      <c r="F46" s="38">
        <f t="shared" si="3"/>
        <v>5753</v>
      </c>
      <c r="G46" s="38">
        <v>4743</v>
      </c>
      <c r="H46" s="38">
        <v>958</v>
      </c>
      <c r="I46" s="38">
        <v>35</v>
      </c>
      <c r="J46" s="38">
        <v>17</v>
      </c>
      <c r="K46" s="38">
        <v>2826823</v>
      </c>
      <c r="L46" s="38">
        <v>8496724</v>
      </c>
      <c r="M46" s="38">
        <f t="shared" si="4"/>
        <v>15089750</v>
      </c>
      <c r="N46" s="38">
        <v>14539795</v>
      </c>
      <c r="O46" s="38">
        <v>454571</v>
      </c>
      <c r="P46" s="38">
        <v>95384</v>
      </c>
      <c r="Q46" s="38" t="s">
        <v>35</v>
      </c>
      <c r="R46" s="38">
        <v>6351028</v>
      </c>
      <c r="S46" s="21"/>
      <c r="T46" s="21"/>
    </row>
    <row r="47" spans="1:20" s="11" customFormat="1" ht="12.75" customHeight="1">
      <c r="A47" s="78"/>
      <c r="B47" s="49"/>
      <c r="C47" s="30"/>
      <c r="D47" s="32" t="s">
        <v>42</v>
      </c>
      <c r="E47" s="39">
        <v>2</v>
      </c>
      <c r="F47" s="39">
        <f t="shared" si="3"/>
        <v>24</v>
      </c>
      <c r="G47" s="39">
        <v>20</v>
      </c>
      <c r="H47" s="39">
        <v>4</v>
      </c>
      <c r="I47" s="39" t="s">
        <v>35</v>
      </c>
      <c r="J47" s="39" t="s">
        <v>35</v>
      </c>
      <c r="K47" s="39" t="s">
        <v>34</v>
      </c>
      <c r="L47" s="39" t="s">
        <v>34</v>
      </c>
      <c r="M47" s="39" t="s">
        <v>34</v>
      </c>
      <c r="N47" s="39" t="s">
        <v>34</v>
      </c>
      <c r="O47" s="39" t="s">
        <v>35</v>
      </c>
      <c r="P47" s="39" t="s">
        <v>35</v>
      </c>
      <c r="Q47" s="39" t="s">
        <v>35</v>
      </c>
      <c r="R47" s="39" t="s">
        <v>34</v>
      </c>
      <c r="S47" s="22"/>
      <c r="T47" s="22"/>
    </row>
    <row r="48" spans="1:20" s="11" customFormat="1" ht="12.75" customHeight="1">
      <c r="A48" s="78">
        <v>27</v>
      </c>
      <c r="B48" s="49" t="s">
        <v>50</v>
      </c>
      <c r="C48" s="30"/>
      <c r="D48" s="31" t="s">
        <v>41</v>
      </c>
      <c r="E48" s="38">
        <v>91</v>
      </c>
      <c r="F48" s="38">
        <f t="shared" si="3"/>
        <v>8023</v>
      </c>
      <c r="G48" s="38">
        <v>5472</v>
      </c>
      <c r="H48" s="38">
        <v>2533</v>
      </c>
      <c r="I48" s="38">
        <v>13</v>
      </c>
      <c r="J48" s="38">
        <v>5</v>
      </c>
      <c r="K48" s="38">
        <v>4525658</v>
      </c>
      <c r="L48" s="38">
        <v>23301417</v>
      </c>
      <c r="M48" s="38">
        <f t="shared" si="4"/>
        <v>48934077</v>
      </c>
      <c r="N48" s="38">
        <v>48240373</v>
      </c>
      <c r="O48" s="38">
        <v>691367</v>
      </c>
      <c r="P48" s="38">
        <v>2337</v>
      </c>
      <c r="Q48" s="38" t="s">
        <v>35</v>
      </c>
      <c r="R48" s="38">
        <v>24752044</v>
      </c>
      <c r="S48" s="21"/>
      <c r="T48" s="21"/>
    </row>
    <row r="49" spans="1:20" s="11" customFormat="1" ht="12.75" customHeight="1">
      <c r="A49" s="78"/>
      <c r="B49" s="49"/>
      <c r="C49" s="30"/>
      <c r="D49" s="32" t="s">
        <v>42</v>
      </c>
      <c r="E49" s="39">
        <v>4</v>
      </c>
      <c r="F49" s="39">
        <f t="shared" si="3"/>
        <v>59</v>
      </c>
      <c r="G49" s="39">
        <v>33</v>
      </c>
      <c r="H49" s="39">
        <v>23</v>
      </c>
      <c r="I49" s="39">
        <v>2</v>
      </c>
      <c r="J49" s="39">
        <v>1</v>
      </c>
      <c r="K49" s="39">
        <v>23356</v>
      </c>
      <c r="L49" s="39">
        <v>333606</v>
      </c>
      <c r="M49" s="39">
        <f t="shared" si="4"/>
        <v>461025</v>
      </c>
      <c r="N49" s="39">
        <v>444825</v>
      </c>
      <c r="O49" s="39">
        <v>16200</v>
      </c>
      <c r="P49" s="39" t="s">
        <v>35</v>
      </c>
      <c r="Q49" s="39" t="s">
        <v>35</v>
      </c>
      <c r="R49" s="39">
        <v>122967</v>
      </c>
      <c r="S49" s="22"/>
      <c r="T49" s="22"/>
    </row>
    <row r="50" spans="1:20" s="11" customFormat="1" ht="12.75" customHeight="1">
      <c r="A50" s="78">
        <v>28</v>
      </c>
      <c r="B50" s="49" t="s">
        <v>51</v>
      </c>
      <c r="C50" s="30"/>
      <c r="D50" s="31" t="s">
        <v>41</v>
      </c>
      <c r="E50" s="38">
        <v>8</v>
      </c>
      <c r="F50" s="38">
        <f t="shared" si="3"/>
        <v>303</v>
      </c>
      <c r="G50" s="38">
        <v>174</v>
      </c>
      <c r="H50" s="38">
        <v>128</v>
      </c>
      <c r="I50" s="38">
        <v>1</v>
      </c>
      <c r="J50" s="38" t="s">
        <v>35</v>
      </c>
      <c r="K50" s="38">
        <v>145732</v>
      </c>
      <c r="L50" s="38">
        <v>865867</v>
      </c>
      <c r="M50" s="38">
        <f t="shared" si="4"/>
        <v>1029473</v>
      </c>
      <c r="N50" s="38">
        <v>1006570</v>
      </c>
      <c r="O50" s="38">
        <v>22893</v>
      </c>
      <c r="P50" s="38">
        <v>10</v>
      </c>
      <c r="Q50" s="38" t="s">
        <v>35</v>
      </c>
      <c r="R50" s="38">
        <v>192787</v>
      </c>
      <c r="S50" s="22"/>
      <c r="T50" s="22"/>
    </row>
    <row r="51" spans="1:20" s="11" customFormat="1" ht="12.75" customHeight="1">
      <c r="A51" s="78"/>
      <c r="B51" s="49"/>
      <c r="C51" s="30"/>
      <c r="D51" s="32" t="s">
        <v>42</v>
      </c>
      <c r="E51" s="39" t="s">
        <v>35</v>
      </c>
      <c r="F51" s="39" t="s">
        <v>35</v>
      </c>
      <c r="G51" s="39" t="s">
        <v>35</v>
      </c>
      <c r="H51" s="39" t="s">
        <v>35</v>
      </c>
      <c r="I51" s="39" t="s">
        <v>35</v>
      </c>
      <c r="J51" s="39" t="s">
        <v>35</v>
      </c>
      <c r="K51" s="39" t="s">
        <v>35</v>
      </c>
      <c r="L51" s="39" t="s">
        <v>35</v>
      </c>
      <c r="M51" s="39" t="s">
        <v>35</v>
      </c>
      <c r="N51" s="39" t="s">
        <v>35</v>
      </c>
      <c r="O51" s="39" t="s">
        <v>35</v>
      </c>
      <c r="P51" s="39" t="s">
        <v>35</v>
      </c>
      <c r="Q51" s="39" t="s">
        <v>35</v>
      </c>
      <c r="R51" s="39" t="s">
        <v>35</v>
      </c>
      <c r="S51" s="22"/>
      <c r="T51" s="22"/>
    </row>
    <row r="52" spans="1:20" s="11" customFormat="1" ht="12.75" customHeight="1">
      <c r="A52" s="78">
        <v>29</v>
      </c>
      <c r="B52" s="50" t="s">
        <v>31</v>
      </c>
      <c r="C52" s="30"/>
      <c r="D52" s="31" t="s">
        <v>41</v>
      </c>
      <c r="E52" s="38">
        <v>11</v>
      </c>
      <c r="F52" s="38">
        <f>SUM(G52:J52)</f>
        <v>605</v>
      </c>
      <c r="G52" s="38">
        <v>326</v>
      </c>
      <c r="H52" s="38">
        <v>277</v>
      </c>
      <c r="I52" s="38">
        <v>1</v>
      </c>
      <c r="J52" s="38">
        <v>1</v>
      </c>
      <c r="K52" s="38">
        <v>225934</v>
      </c>
      <c r="L52" s="38">
        <v>588043</v>
      </c>
      <c r="M52" s="38">
        <f>SUM(N52:Q52)</f>
        <v>868742</v>
      </c>
      <c r="N52" s="38">
        <v>402204</v>
      </c>
      <c r="O52" s="38">
        <v>466482</v>
      </c>
      <c r="P52" s="38">
        <v>56</v>
      </c>
      <c r="Q52" s="38" t="s">
        <v>35</v>
      </c>
      <c r="R52" s="38">
        <v>272271</v>
      </c>
      <c r="S52" s="22"/>
      <c r="T52" s="22"/>
    </row>
    <row r="53" spans="1:20" s="11" customFormat="1" ht="12.75" customHeight="1">
      <c r="A53" s="78"/>
      <c r="B53" s="50"/>
      <c r="C53" s="30"/>
      <c r="D53" s="32" t="s">
        <v>42</v>
      </c>
      <c r="E53" s="39" t="s">
        <v>35</v>
      </c>
      <c r="F53" s="39" t="s">
        <v>35</v>
      </c>
      <c r="G53" s="39" t="s">
        <v>35</v>
      </c>
      <c r="H53" s="39" t="s">
        <v>35</v>
      </c>
      <c r="I53" s="39" t="s">
        <v>35</v>
      </c>
      <c r="J53" s="39" t="s">
        <v>35</v>
      </c>
      <c r="K53" s="39" t="s">
        <v>35</v>
      </c>
      <c r="L53" s="39" t="s">
        <v>35</v>
      </c>
      <c r="M53" s="35" t="s">
        <v>35</v>
      </c>
      <c r="N53" s="35" t="s">
        <v>35</v>
      </c>
      <c r="O53" s="35" t="s">
        <v>35</v>
      </c>
      <c r="P53" s="35" t="s">
        <v>35</v>
      </c>
      <c r="Q53" s="35" t="s">
        <v>35</v>
      </c>
      <c r="R53" s="35" t="s">
        <v>35</v>
      </c>
      <c r="S53" s="22"/>
      <c r="T53" s="22"/>
    </row>
    <row r="54" spans="1:20" s="11" customFormat="1" ht="12.75" customHeight="1">
      <c r="A54" s="78">
        <v>30</v>
      </c>
      <c r="B54" s="49" t="s">
        <v>52</v>
      </c>
      <c r="C54" s="30"/>
      <c r="D54" s="31" t="s">
        <v>41</v>
      </c>
      <c r="E54" s="38">
        <v>58</v>
      </c>
      <c r="F54" s="39">
        <f>SUM(G54:J54)</f>
        <v>1476</v>
      </c>
      <c r="G54" s="38">
        <v>1148</v>
      </c>
      <c r="H54" s="38">
        <v>312</v>
      </c>
      <c r="I54" s="38">
        <v>12</v>
      </c>
      <c r="J54" s="38">
        <v>4</v>
      </c>
      <c r="K54" s="38">
        <v>542272</v>
      </c>
      <c r="L54" s="38">
        <v>2370965</v>
      </c>
      <c r="M54" s="35">
        <f>SUM(N54:Q54)</f>
        <v>3453820</v>
      </c>
      <c r="N54" s="35">
        <v>3296953</v>
      </c>
      <c r="O54" s="35">
        <v>146491</v>
      </c>
      <c r="P54" s="11">
        <v>10376</v>
      </c>
      <c r="Q54" s="35" t="s">
        <v>35</v>
      </c>
      <c r="R54" s="35">
        <v>1045832</v>
      </c>
      <c r="S54" s="21"/>
      <c r="T54" s="21"/>
    </row>
    <row r="55" spans="1:20" s="11" customFormat="1" ht="12.75" customHeight="1">
      <c r="A55" s="78"/>
      <c r="B55" s="49"/>
      <c r="C55" s="30"/>
      <c r="D55" s="32" t="s">
        <v>42</v>
      </c>
      <c r="E55" s="39">
        <v>4</v>
      </c>
      <c r="F55" s="39">
        <f>SUM(G55:J55)</f>
        <v>512</v>
      </c>
      <c r="G55" s="39">
        <v>478</v>
      </c>
      <c r="H55" s="39">
        <v>33</v>
      </c>
      <c r="I55" s="39">
        <v>1</v>
      </c>
      <c r="J55" s="39" t="s">
        <v>35</v>
      </c>
      <c r="K55" s="39">
        <v>366102</v>
      </c>
      <c r="L55" s="39">
        <v>3083616</v>
      </c>
      <c r="M55" s="39">
        <f>SUM(N55:Q55)</f>
        <v>4725210</v>
      </c>
      <c r="N55" s="39">
        <v>4564350</v>
      </c>
      <c r="O55" s="39">
        <v>160860</v>
      </c>
      <c r="P55" s="39" t="s">
        <v>35</v>
      </c>
      <c r="Q55" s="39" t="s">
        <v>35</v>
      </c>
      <c r="R55" s="39">
        <v>1586720</v>
      </c>
      <c r="S55" s="22"/>
      <c r="T55" s="22"/>
    </row>
    <row r="56" spans="1:20" s="11" customFormat="1" ht="12.75" customHeight="1">
      <c r="A56" s="78">
        <v>31</v>
      </c>
      <c r="B56" s="49" t="s">
        <v>53</v>
      </c>
      <c r="C56" s="30"/>
      <c r="D56" s="31" t="s">
        <v>41</v>
      </c>
      <c r="E56" s="38">
        <v>12</v>
      </c>
      <c r="F56" s="38">
        <f>SUM(G56:J56)</f>
        <v>738</v>
      </c>
      <c r="G56" s="38">
        <v>506</v>
      </c>
      <c r="H56" s="38">
        <v>232</v>
      </c>
      <c r="I56" s="38" t="s">
        <v>35</v>
      </c>
      <c r="J56" s="38" t="s">
        <v>35</v>
      </c>
      <c r="K56" s="38">
        <v>327084</v>
      </c>
      <c r="L56" s="38">
        <v>738884</v>
      </c>
      <c r="M56" s="38">
        <f>SUM(N56:Q56)</f>
        <v>1676589</v>
      </c>
      <c r="N56" s="38">
        <v>1675864</v>
      </c>
      <c r="O56" s="38">
        <v>690</v>
      </c>
      <c r="P56" s="38">
        <v>35</v>
      </c>
      <c r="Q56" s="38" t="s">
        <v>35</v>
      </c>
      <c r="R56" s="38">
        <v>902029</v>
      </c>
      <c r="S56" s="21"/>
      <c r="T56" s="21"/>
    </row>
    <row r="57" spans="1:20" s="11" customFormat="1" ht="12.75" customHeight="1">
      <c r="A57" s="78"/>
      <c r="B57" s="49"/>
      <c r="C57" s="30"/>
      <c r="D57" s="32" t="s">
        <v>42</v>
      </c>
      <c r="E57" s="39" t="s">
        <v>35</v>
      </c>
      <c r="F57" s="39" t="s">
        <v>35</v>
      </c>
      <c r="G57" s="39" t="s">
        <v>35</v>
      </c>
      <c r="H57" s="39" t="s">
        <v>35</v>
      </c>
      <c r="I57" s="39" t="s">
        <v>35</v>
      </c>
      <c r="J57" s="39" t="s">
        <v>35</v>
      </c>
      <c r="K57" s="38" t="s">
        <v>35</v>
      </c>
      <c r="L57" s="38" t="s">
        <v>35</v>
      </c>
      <c r="M57" s="38" t="s">
        <v>35</v>
      </c>
      <c r="N57" s="38" t="s">
        <v>35</v>
      </c>
      <c r="O57" s="38" t="s">
        <v>35</v>
      </c>
      <c r="P57" s="38" t="s">
        <v>35</v>
      </c>
      <c r="Q57" s="38" t="s">
        <v>35</v>
      </c>
      <c r="R57" s="38" t="s">
        <v>35</v>
      </c>
      <c r="S57" s="22"/>
      <c r="T57" s="22"/>
    </row>
    <row r="58" spans="1:20" s="11" customFormat="1" ht="12.75" customHeight="1">
      <c r="A58" s="78">
        <v>32</v>
      </c>
      <c r="B58" s="49" t="s">
        <v>32</v>
      </c>
      <c r="C58" s="30"/>
      <c r="D58" s="31" t="s">
        <v>41</v>
      </c>
      <c r="E58" s="38">
        <v>111</v>
      </c>
      <c r="F58" s="38">
        <f>SUM(G58:J58)</f>
        <v>1504</v>
      </c>
      <c r="G58" s="38">
        <v>832</v>
      </c>
      <c r="H58" s="38">
        <v>631</v>
      </c>
      <c r="I58" s="38">
        <v>25</v>
      </c>
      <c r="J58" s="38">
        <v>16</v>
      </c>
      <c r="K58" s="38">
        <v>517101</v>
      </c>
      <c r="L58" s="38">
        <v>1824447</v>
      </c>
      <c r="M58" s="38">
        <f>SUM(N58:Q58)</f>
        <v>3924443</v>
      </c>
      <c r="N58" s="38">
        <v>3855520</v>
      </c>
      <c r="O58" s="38">
        <v>68598</v>
      </c>
      <c r="P58" s="38">
        <v>325</v>
      </c>
      <c r="Q58" s="38" t="s">
        <v>35</v>
      </c>
      <c r="R58" s="38">
        <v>2037624</v>
      </c>
      <c r="S58" s="21"/>
      <c r="T58" s="21"/>
    </row>
    <row r="59" spans="1:20" s="11" customFormat="1" ht="12.75" customHeight="1">
      <c r="A59" s="78"/>
      <c r="B59" s="49"/>
      <c r="C59" s="30"/>
      <c r="D59" s="32" t="s">
        <v>42</v>
      </c>
      <c r="E59" s="39">
        <v>1</v>
      </c>
      <c r="F59" s="39">
        <f>SUM(G59:J59)</f>
        <v>9</v>
      </c>
      <c r="G59" s="39">
        <v>2</v>
      </c>
      <c r="H59" s="39">
        <v>7</v>
      </c>
      <c r="I59" s="39" t="s">
        <v>35</v>
      </c>
      <c r="J59" s="39" t="s">
        <v>35</v>
      </c>
      <c r="K59" s="39" t="s">
        <v>34</v>
      </c>
      <c r="L59" s="39" t="s">
        <v>34</v>
      </c>
      <c r="M59" s="39" t="s">
        <v>34</v>
      </c>
      <c r="N59" s="39" t="s">
        <v>34</v>
      </c>
      <c r="O59" s="39" t="s">
        <v>35</v>
      </c>
      <c r="P59" s="39" t="s">
        <v>35</v>
      </c>
      <c r="Q59" s="39" t="s">
        <v>35</v>
      </c>
      <c r="R59" s="39" t="s">
        <v>34</v>
      </c>
      <c r="S59" s="22"/>
      <c r="T59" s="22"/>
    </row>
    <row r="60" spans="1:20" s="11" customFormat="1" ht="7.5" customHeight="1">
      <c r="A60" s="23"/>
      <c r="B60" s="13"/>
      <c r="C60" s="13"/>
      <c r="D60" s="33"/>
      <c r="E60" s="24"/>
      <c r="F60" s="40"/>
      <c r="G60" s="24"/>
      <c r="H60" s="24"/>
      <c r="I60" s="24"/>
      <c r="J60" s="24"/>
      <c r="K60" s="25"/>
      <c r="L60" s="25"/>
      <c r="M60" s="25"/>
      <c r="N60" s="25"/>
      <c r="O60" s="25"/>
      <c r="P60" s="25"/>
      <c r="Q60" s="25"/>
      <c r="R60" s="25"/>
      <c r="S60" s="22"/>
      <c r="T60" s="22"/>
    </row>
    <row r="61" spans="1:18" s="11" customFormat="1" ht="15" customHeight="1">
      <c r="A61" s="11" t="s">
        <v>40</v>
      </c>
      <c r="B61" s="14"/>
      <c r="C61" s="14"/>
      <c r="D61" s="14"/>
      <c r="E61" s="15"/>
      <c r="F61" s="12"/>
      <c r="G61" s="6"/>
      <c r="H61" s="12"/>
      <c r="I61" s="12"/>
      <c r="J61" s="12"/>
      <c r="K61" s="12"/>
      <c r="L61" s="12"/>
      <c r="M61" s="12"/>
      <c r="R61" s="12" t="s">
        <v>27</v>
      </c>
    </row>
    <row r="62" spans="1:18" s="7" customFormat="1" ht="15" customHeight="1">
      <c r="A62" s="15"/>
      <c r="E62" s="6"/>
      <c r="F62" s="12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5" customHeight="1">
      <c r="A63" s="15"/>
      <c r="E63" s="18"/>
      <c r="F63" s="41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</sheetData>
  <sheetProtection/>
  <mergeCells count="64">
    <mergeCell ref="A52:A53"/>
    <mergeCell ref="B52:B53"/>
    <mergeCell ref="A58:A59"/>
    <mergeCell ref="B58:B59"/>
    <mergeCell ref="A54:A55"/>
    <mergeCell ref="B54:B55"/>
    <mergeCell ref="A56:A57"/>
    <mergeCell ref="B56:B57"/>
    <mergeCell ref="A44:A45"/>
    <mergeCell ref="B44:B45"/>
    <mergeCell ref="A46:A47"/>
    <mergeCell ref="B46:B47"/>
    <mergeCell ref="A48:A49"/>
    <mergeCell ref="B48:B49"/>
    <mergeCell ref="A50:A51"/>
    <mergeCell ref="B50:B51"/>
    <mergeCell ref="A36:A37"/>
    <mergeCell ref="B36:B37"/>
    <mergeCell ref="A38:A39"/>
    <mergeCell ref="B38:B39"/>
    <mergeCell ref="A40:A41"/>
    <mergeCell ref="B40:B41"/>
    <mergeCell ref="A42:A43"/>
    <mergeCell ref="B42:B43"/>
    <mergeCell ref="A34:A35"/>
    <mergeCell ref="B34:B35"/>
    <mergeCell ref="A28:A29"/>
    <mergeCell ref="B28:B29"/>
    <mergeCell ref="A30:A31"/>
    <mergeCell ref="B30:B31"/>
    <mergeCell ref="A32:A33"/>
    <mergeCell ref="B32:B33"/>
    <mergeCell ref="B22:B23"/>
    <mergeCell ref="B16:B17"/>
    <mergeCell ref="A18:A19"/>
    <mergeCell ref="B18:B19"/>
    <mergeCell ref="A24:A25"/>
    <mergeCell ref="B24:B25"/>
    <mergeCell ref="A26:A27"/>
    <mergeCell ref="B26:B27"/>
    <mergeCell ref="A20:A21"/>
    <mergeCell ref="B20:B21"/>
    <mergeCell ref="A12:A13"/>
    <mergeCell ref="B12:B13"/>
    <mergeCell ref="A14:A15"/>
    <mergeCell ref="B14:B15"/>
    <mergeCell ref="A16:A17"/>
    <mergeCell ref="A22:A23"/>
    <mergeCell ref="M6:Q6"/>
    <mergeCell ref="Q7:Q8"/>
    <mergeCell ref="P7:P8"/>
    <mergeCell ref="A10:B11"/>
    <mergeCell ref="I7:J7"/>
    <mergeCell ref="A6:D8"/>
    <mergeCell ref="R6:R8"/>
    <mergeCell ref="O7:O8"/>
    <mergeCell ref="E6:E8"/>
    <mergeCell ref="F7:F8"/>
    <mergeCell ref="G7:H7"/>
    <mergeCell ref="F6:J6"/>
    <mergeCell ref="L6:L8"/>
    <mergeCell ref="M7:M8"/>
    <mergeCell ref="N7:N8"/>
    <mergeCell ref="K6:K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2008-01-28T04:51:14Z</cp:lastPrinted>
  <dcterms:created xsi:type="dcterms:W3CDTF">1998-05-26T00:33:10Z</dcterms:created>
  <dcterms:modified xsi:type="dcterms:W3CDTF">2008-03-18T02:49:07Z</dcterms:modified>
  <cp:category/>
  <cp:version/>
  <cp:contentType/>
  <cp:contentStatus/>
</cp:coreProperties>
</file>