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" windowHeight="90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<sst xmlns="http://schemas.openxmlformats.org/spreadsheetml/2006/main" count="74" uniqueCount="40">
  <si>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</si>
  <si>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</si>
  <si>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</si>
  <si>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</si>
  <si>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</si>
  <si>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</si>
  <si>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</si>
  <si>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</si>
  <si>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</si>
  <si>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</si>
  <si>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</si>
  <si>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</si>
  <si>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</si>
  <si>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</si>
  <si>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</si>
  <si>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</si>
  <si>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</si>
  <si>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</si>
  <si>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</si>
  <si>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</si>
  <si>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</si>
  <si>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</si>
  <si>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</si>
  <si>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</si>
  <si>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</si>
  <si>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</si>
  <si>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静岡市</t>
  </si>
  <si>
    <t>静岡市</t>
  </si>
  <si>
    <t>2</t>
  </si>
  <si>
    <t>旧蒲原町</t>
  </si>
  <si>
    <t>人　口</t>
  </si>
  <si>
    <t>１9年１月</t>
  </si>
  <si>
    <t>平成15年</t>
  </si>
  <si>
    <t xml:space="preserve"> 　16</t>
  </si>
  <si>
    <t xml:space="preserve"> 　17</t>
  </si>
  <si>
    <t>　 18</t>
  </si>
  <si>
    <t>注　平成14年までは外国人を含まない。</t>
  </si>
  <si>
    <t>資料　各区戸籍住民課</t>
  </si>
  <si>
    <t>-</t>
  </si>
  <si>
    <t xml:space="preserve"> 　19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</si>
</sst>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8" fontId="6" fillId="0" borderId="0" xfId="49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8" xfId="49" applyNumberFormat="1" applyFont="1" applyFill="1" applyBorder="1" applyAlignment="1">
      <alignment vertical="center"/>
    </xf>
    <xf numFmtId="178" fontId="6" fillId="0" borderId="18" xfId="49" applyNumberFormat="1" applyFont="1" applyFill="1" applyBorder="1" applyAlignment="1">
      <alignment horizontal="right" vertical="center"/>
    </xf>
    <xf numFmtId="178" fontId="5" fillId="0" borderId="0" xfId="49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8" fontId="5" fillId="0" borderId="0" xfId="49" applyNumberFormat="1" applyFont="1" applyBorder="1" applyAlignment="1">
      <alignment vertical="center"/>
    </xf>
    <xf numFmtId="178" fontId="6" fillId="0" borderId="0" xfId="49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95250</xdr:rowOff>
    </xdr:from>
    <xdr:to>
      <xdr:col>3</xdr:col>
      <xdr:colOff>19050</xdr:colOff>
      <xdr:row>13</xdr:row>
      <xdr:rowOff>104775</xdr:rowOff>
    </xdr:to>
    <xdr:sp>
      <xdr:nvSpPr>
        <xdr:cNvPr id="1" name="右中かっこ 3"/>
        <xdr:cNvSpPr>
          <a:spLocks/>
        </xdr:cNvSpPr>
      </xdr:nvSpPr>
      <xdr:spPr>
        <a:xfrm>
          <a:off x="1266825" y="2809875"/>
          <a:ext cx="114300" cy="20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X29" sqref="X29"/>
    </sheetView>
  </sheetViews>
  <sheetFormatPr defaultColWidth="9.00390625" defaultRowHeight="15" customHeight="1"/>
  <cols>
    <col min="1" max="1" width="7.875" style="3" customWidth="1"/>
    <col min="2" max="2" width="8.375" style="3" customWidth="1"/>
    <col min="3" max="3" width="1.625" style="3" customWidth="1"/>
    <col min="4" max="4" width="6.875" style="3" customWidth="1"/>
    <col min="5" max="12" width="7.375" style="3" customWidth="1"/>
    <col min="13" max="13" width="8.50390625" style="3" customWidth="1"/>
    <col min="14" max="14" width="7.875" style="3" customWidth="1"/>
    <col min="15" max="15" width="8.00390625" style="3" customWidth="1"/>
    <col min="16" max="17" width="8.125" style="3" customWidth="1"/>
    <col min="18" max="18" width="8.00390625" style="3" customWidth="1"/>
    <col min="19" max="19" width="8.125" style="3" customWidth="1"/>
    <col min="20" max="20" width="7.75390625" style="3" customWidth="1"/>
    <col min="21" max="21" width="7.625" style="3" customWidth="1"/>
    <col min="22" max="23" width="7.75390625" style="3" customWidth="1"/>
    <col min="24" max="24" width="7.875" style="3" customWidth="1"/>
    <col min="25" max="25" width="7.625" style="1" customWidth="1"/>
    <col min="26" max="16384" width="9.00390625" style="1" customWidth="1"/>
  </cols>
  <sheetData>
    <row r="1" spans="1:24" ht="15" customHeight="1">
      <c r="A1" s="41" t="s">
        <v>30</v>
      </c>
      <c r="X1" s="21" t="s">
        <v>30</v>
      </c>
    </row>
    <row r="3" ht="21" customHeight="1"/>
    <row r="5" spans="1:24" ht="18.75" customHeight="1" thickBot="1">
      <c r="A5" s="13" t="s">
        <v>20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0" t="s">
        <v>22</v>
      </c>
    </row>
    <row r="6" spans="1:24" s="9" customFormat="1" ht="15.75" customHeight="1" thickTop="1">
      <c r="A6" s="51" t="s">
        <v>21</v>
      </c>
      <c r="B6" s="52"/>
      <c r="C6" s="37"/>
      <c r="D6" s="51" t="s">
        <v>10</v>
      </c>
      <c r="E6" s="52"/>
      <c r="F6" s="52"/>
      <c r="G6" s="52"/>
      <c r="H6" s="52"/>
      <c r="I6" s="52"/>
      <c r="J6" s="52"/>
      <c r="K6" s="52"/>
      <c r="L6" s="52"/>
      <c r="M6" s="52" t="s">
        <v>11</v>
      </c>
      <c r="N6" s="52"/>
      <c r="O6" s="52"/>
      <c r="P6" s="52"/>
      <c r="Q6" s="52"/>
      <c r="R6" s="52"/>
      <c r="S6" s="52"/>
      <c r="T6" s="52"/>
      <c r="U6" s="52"/>
      <c r="V6" s="52" t="s">
        <v>12</v>
      </c>
      <c r="W6" s="52"/>
      <c r="X6" s="56"/>
    </row>
    <row r="7" spans="1:24" s="9" customFormat="1" ht="15.75" customHeight="1">
      <c r="A7" s="53"/>
      <c r="B7" s="54"/>
      <c r="C7" s="36"/>
      <c r="D7" s="53" t="s">
        <v>13</v>
      </c>
      <c r="E7" s="54"/>
      <c r="F7" s="54"/>
      <c r="G7" s="54" t="s">
        <v>14</v>
      </c>
      <c r="H7" s="54"/>
      <c r="I7" s="54"/>
      <c r="J7" s="54" t="s">
        <v>15</v>
      </c>
      <c r="K7" s="54"/>
      <c r="L7" s="54"/>
      <c r="M7" s="10" t="s">
        <v>16</v>
      </c>
      <c r="N7" s="58" t="s">
        <v>17</v>
      </c>
      <c r="O7" s="59"/>
      <c r="P7" s="54" t="s">
        <v>23</v>
      </c>
      <c r="Q7" s="54"/>
      <c r="R7" s="54"/>
      <c r="S7" s="54" t="s">
        <v>18</v>
      </c>
      <c r="T7" s="54"/>
      <c r="U7" s="54"/>
      <c r="V7" s="54"/>
      <c r="W7" s="54"/>
      <c r="X7" s="57"/>
    </row>
    <row r="8" spans="1:24" s="9" customFormat="1" ht="15.75" customHeight="1">
      <c r="A8" s="53"/>
      <c r="B8" s="54"/>
      <c r="C8" s="36"/>
      <c r="D8" s="38" t="s">
        <v>19</v>
      </c>
      <c r="E8" s="7" t="s">
        <v>24</v>
      </c>
      <c r="F8" s="7" t="s">
        <v>25</v>
      </c>
      <c r="G8" s="7" t="s">
        <v>19</v>
      </c>
      <c r="H8" s="7" t="s">
        <v>24</v>
      </c>
      <c r="I8" s="7" t="s">
        <v>25</v>
      </c>
      <c r="J8" s="7" t="s">
        <v>19</v>
      </c>
      <c r="K8" s="7" t="s">
        <v>24</v>
      </c>
      <c r="L8" s="7" t="s">
        <v>25</v>
      </c>
      <c r="M8" s="7" t="s">
        <v>19</v>
      </c>
      <c r="N8" s="7" t="s">
        <v>24</v>
      </c>
      <c r="O8" s="7" t="s">
        <v>25</v>
      </c>
      <c r="P8" s="7" t="s">
        <v>19</v>
      </c>
      <c r="Q8" s="7" t="s">
        <v>24</v>
      </c>
      <c r="R8" s="7" t="s">
        <v>25</v>
      </c>
      <c r="S8" s="7" t="s">
        <v>19</v>
      </c>
      <c r="T8" s="7" t="s">
        <v>24</v>
      </c>
      <c r="U8" s="7" t="s">
        <v>25</v>
      </c>
      <c r="V8" s="7" t="s">
        <v>19</v>
      </c>
      <c r="W8" s="7" t="s">
        <v>24</v>
      </c>
      <c r="X8" s="18" t="s">
        <v>25</v>
      </c>
    </row>
    <row r="9" spans="1:24" s="9" customFormat="1" ht="7.5" customHeight="1">
      <c r="A9" s="27"/>
      <c r="B9" s="19"/>
      <c r="C9" s="3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8" customFormat="1" ht="24.75" customHeight="1">
      <c r="A10" s="24" t="s">
        <v>32</v>
      </c>
      <c r="B10" s="26" t="s">
        <v>27</v>
      </c>
      <c r="C10" s="35"/>
      <c r="D10" s="30">
        <f>SUM(E10:F10)</f>
        <v>6053</v>
      </c>
      <c r="E10" s="30">
        <v>3063</v>
      </c>
      <c r="F10" s="30">
        <v>2990</v>
      </c>
      <c r="G10" s="30">
        <f>SUM(H10:I10)</f>
        <v>5705</v>
      </c>
      <c r="H10" s="30">
        <v>3106</v>
      </c>
      <c r="I10" s="30">
        <v>2599</v>
      </c>
      <c r="J10" s="30">
        <f aca="true" t="shared" si="0" ref="J10:L12">SUM(D10)-G10</f>
        <v>348</v>
      </c>
      <c r="K10" s="30">
        <f t="shared" si="0"/>
        <v>-43</v>
      </c>
      <c r="L10" s="30">
        <f t="shared" si="0"/>
        <v>391</v>
      </c>
      <c r="M10" s="30">
        <f>SUM(N10:O10)</f>
        <v>23611</v>
      </c>
      <c r="N10" s="30">
        <v>12594</v>
      </c>
      <c r="O10" s="30">
        <v>11017</v>
      </c>
      <c r="P10" s="30">
        <f>SUM(Q10:R10)</f>
        <v>24694</v>
      </c>
      <c r="Q10" s="30">
        <v>13194</v>
      </c>
      <c r="R10" s="30">
        <v>11500</v>
      </c>
      <c r="S10" s="32">
        <f aca="true" t="shared" si="1" ref="S10:U12">SUM(M10)-P10</f>
        <v>-1083</v>
      </c>
      <c r="T10" s="32">
        <f t="shared" si="1"/>
        <v>-600</v>
      </c>
      <c r="U10" s="32">
        <f t="shared" si="1"/>
        <v>-483</v>
      </c>
      <c r="V10" s="32">
        <f aca="true" t="shared" si="2" ref="V10:X12">SUM(D10)-G10+M10-P10</f>
        <v>-735</v>
      </c>
      <c r="W10" s="32">
        <f t="shared" si="2"/>
        <v>-643</v>
      </c>
      <c r="X10" s="32">
        <f t="shared" si="2"/>
        <v>-92</v>
      </c>
    </row>
    <row r="11" spans="1:24" s="8" customFormat="1" ht="24.75" customHeight="1">
      <c r="A11" s="24" t="s">
        <v>33</v>
      </c>
      <c r="B11" s="26" t="s">
        <v>27</v>
      </c>
      <c r="C11" s="35"/>
      <c r="D11" s="30">
        <f>SUM(E11:F11)</f>
        <v>6085</v>
      </c>
      <c r="E11" s="30">
        <v>3091</v>
      </c>
      <c r="F11" s="30">
        <v>2994</v>
      </c>
      <c r="G11" s="30">
        <f>SUM(H11:I11)</f>
        <v>5634</v>
      </c>
      <c r="H11" s="30">
        <v>3093</v>
      </c>
      <c r="I11" s="30">
        <v>2541</v>
      </c>
      <c r="J11" s="30">
        <f t="shared" si="0"/>
        <v>451</v>
      </c>
      <c r="K11" s="30">
        <f t="shared" si="0"/>
        <v>-2</v>
      </c>
      <c r="L11" s="30">
        <f t="shared" si="0"/>
        <v>453</v>
      </c>
      <c r="M11" s="30">
        <f>SUM(N11:O11)</f>
        <v>22843</v>
      </c>
      <c r="N11" s="30">
        <v>12154</v>
      </c>
      <c r="O11" s="30">
        <v>10689</v>
      </c>
      <c r="P11" s="30">
        <f>SUM(Q11:R11)</f>
        <v>24651</v>
      </c>
      <c r="Q11" s="30">
        <v>12638</v>
      </c>
      <c r="R11" s="30">
        <v>12013</v>
      </c>
      <c r="S11" s="32">
        <f t="shared" si="1"/>
        <v>-1808</v>
      </c>
      <c r="T11" s="32">
        <f t="shared" si="1"/>
        <v>-484</v>
      </c>
      <c r="U11" s="32">
        <f t="shared" si="1"/>
        <v>-1324</v>
      </c>
      <c r="V11" s="32">
        <f t="shared" si="2"/>
        <v>-1357</v>
      </c>
      <c r="W11" s="32">
        <f t="shared" si="2"/>
        <v>-486</v>
      </c>
      <c r="X11" s="32">
        <f t="shared" si="2"/>
        <v>-871</v>
      </c>
    </row>
    <row r="12" spans="1:24" s="5" customFormat="1" ht="24.75" customHeight="1">
      <c r="A12" s="24" t="s">
        <v>34</v>
      </c>
      <c r="B12" s="26" t="s">
        <v>27</v>
      </c>
      <c r="C12" s="40"/>
      <c r="D12" s="30">
        <f>SUM(E12:F12)</f>
        <v>5637</v>
      </c>
      <c r="E12" s="30">
        <v>2915</v>
      </c>
      <c r="F12" s="30">
        <v>2722</v>
      </c>
      <c r="G12" s="30">
        <f>SUM(H12:I12)</f>
        <v>5960</v>
      </c>
      <c r="H12" s="30">
        <v>3241</v>
      </c>
      <c r="I12" s="30">
        <v>2719</v>
      </c>
      <c r="J12" s="30">
        <f t="shared" si="0"/>
        <v>-323</v>
      </c>
      <c r="K12" s="30">
        <f t="shared" si="0"/>
        <v>-326</v>
      </c>
      <c r="L12" s="30">
        <v>3</v>
      </c>
      <c r="M12" s="30">
        <f>SUM(N12:O12)</f>
        <v>28489</v>
      </c>
      <c r="N12" s="30">
        <v>15122</v>
      </c>
      <c r="O12" s="30">
        <v>13367</v>
      </c>
      <c r="P12" s="30">
        <f>SUM(Q12:R12)</f>
        <v>29658</v>
      </c>
      <c r="Q12" s="30">
        <v>15466</v>
      </c>
      <c r="R12" s="30">
        <v>14192</v>
      </c>
      <c r="S12" s="32">
        <f t="shared" si="1"/>
        <v>-1169</v>
      </c>
      <c r="T12" s="32">
        <f t="shared" si="1"/>
        <v>-344</v>
      </c>
      <c r="U12" s="32">
        <f t="shared" si="1"/>
        <v>-825</v>
      </c>
      <c r="V12" s="32">
        <f t="shared" si="2"/>
        <v>-1492</v>
      </c>
      <c r="W12" s="32">
        <f t="shared" si="2"/>
        <v>-670</v>
      </c>
      <c r="X12" s="32">
        <f t="shared" si="2"/>
        <v>-822</v>
      </c>
    </row>
    <row r="13" spans="1:24" s="2" customFormat="1" ht="15.75" customHeight="1">
      <c r="A13" s="50" t="s">
        <v>35</v>
      </c>
      <c r="B13" s="26" t="s">
        <v>26</v>
      </c>
      <c r="C13" s="55"/>
      <c r="D13" s="49">
        <v>5824</v>
      </c>
      <c r="E13" s="49">
        <v>3004</v>
      </c>
      <c r="F13" s="49">
        <v>2820</v>
      </c>
      <c r="G13" s="49">
        <v>6173</v>
      </c>
      <c r="H13" s="49">
        <v>3318</v>
      </c>
      <c r="I13" s="49">
        <v>2855</v>
      </c>
      <c r="J13" s="49">
        <v>-349</v>
      </c>
      <c r="K13" s="49">
        <v>-314</v>
      </c>
      <c r="L13" s="49">
        <v>-35</v>
      </c>
      <c r="M13" s="49">
        <v>29837</v>
      </c>
      <c r="N13" s="49">
        <v>16149</v>
      </c>
      <c r="O13" s="49">
        <v>13688</v>
      </c>
      <c r="P13" s="49">
        <v>31036</v>
      </c>
      <c r="Q13" s="49">
        <v>16693</v>
      </c>
      <c r="R13" s="49">
        <v>14343</v>
      </c>
      <c r="S13" s="49">
        <v>-1199</v>
      </c>
      <c r="T13" s="49">
        <v>-544</v>
      </c>
      <c r="U13" s="49">
        <v>-655</v>
      </c>
      <c r="V13" s="49">
        <v>-1548</v>
      </c>
      <c r="W13" s="49">
        <v>-858</v>
      </c>
      <c r="X13" s="49">
        <v>-690</v>
      </c>
    </row>
    <row r="14" spans="1:24" s="2" customFormat="1" ht="15.75" customHeight="1">
      <c r="A14" s="50"/>
      <c r="B14" s="26" t="s">
        <v>29</v>
      </c>
      <c r="C14" s="5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s="2" customFormat="1" ht="24.75" customHeight="1">
      <c r="A15" s="47" t="s">
        <v>39</v>
      </c>
      <c r="B15" s="17" t="s">
        <v>26</v>
      </c>
      <c r="C15" s="40"/>
      <c r="D15" s="48">
        <f>SUM(D17:D28)</f>
        <v>6009</v>
      </c>
      <c r="E15" s="46">
        <v>3039</v>
      </c>
      <c r="F15" s="46">
        <v>2970</v>
      </c>
      <c r="G15" s="48">
        <f>SUM(G17:G28)</f>
        <v>6328</v>
      </c>
      <c r="H15" s="46">
        <v>3429</v>
      </c>
      <c r="I15" s="46">
        <v>2899</v>
      </c>
      <c r="J15" s="48">
        <f>SUM(J17:J28)</f>
        <v>-319</v>
      </c>
      <c r="K15" s="46">
        <v>-390</v>
      </c>
      <c r="L15" s="46">
        <v>71</v>
      </c>
      <c r="M15" s="48">
        <f>SUM(M17:M28)</f>
        <v>29168</v>
      </c>
      <c r="N15" s="46">
        <v>15839</v>
      </c>
      <c r="O15" s="46">
        <v>13329</v>
      </c>
      <c r="P15" s="48">
        <f>SUM(P17:P28)</f>
        <v>30122</v>
      </c>
      <c r="Q15" s="46">
        <v>16249</v>
      </c>
      <c r="R15" s="46">
        <v>13873</v>
      </c>
      <c r="S15" s="48">
        <f aca="true" t="shared" si="3" ref="S15:X15">SUM(S17:S28)</f>
        <v>-954</v>
      </c>
      <c r="T15" s="48">
        <f t="shared" si="3"/>
        <v>-410</v>
      </c>
      <c r="U15" s="48">
        <f t="shared" si="3"/>
        <v>-544</v>
      </c>
      <c r="V15" s="48">
        <f t="shared" si="3"/>
        <v>-1273</v>
      </c>
      <c r="W15" s="48">
        <f t="shared" si="3"/>
        <v>-800</v>
      </c>
      <c r="X15" s="48">
        <f t="shared" si="3"/>
        <v>-473</v>
      </c>
    </row>
    <row r="16" spans="1:26" s="5" customFormat="1" ht="7.5" customHeight="1">
      <c r="A16" s="25"/>
      <c r="B16" s="17"/>
      <c r="C16" s="40"/>
      <c r="D16" s="3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14"/>
      <c r="Z16" s="14"/>
    </row>
    <row r="17" spans="1:30" s="2" customFormat="1" ht="30" customHeight="1">
      <c r="A17" s="24" t="s">
        <v>31</v>
      </c>
      <c r="B17" s="26" t="s">
        <v>26</v>
      </c>
      <c r="C17" s="40"/>
      <c r="D17" s="42">
        <f>SUM(E17:F17)</f>
        <v>493</v>
      </c>
      <c r="E17" s="42">
        <v>275</v>
      </c>
      <c r="F17" s="42">
        <v>218</v>
      </c>
      <c r="G17" s="42">
        <f>SUM(H17:I17)</f>
        <v>611</v>
      </c>
      <c r="H17" s="42">
        <v>341</v>
      </c>
      <c r="I17" s="42">
        <v>270</v>
      </c>
      <c r="J17" s="42">
        <f aca="true" t="shared" si="4" ref="J17:L19">SUM(D17)-G17</f>
        <v>-118</v>
      </c>
      <c r="K17" s="42">
        <f t="shared" si="4"/>
        <v>-66</v>
      </c>
      <c r="L17" s="42">
        <f t="shared" si="4"/>
        <v>-52</v>
      </c>
      <c r="M17" s="42">
        <f>SUM(N17:O17)</f>
        <v>1845</v>
      </c>
      <c r="N17" s="42">
        <v>1023</v>
      </c>
      <c r="O17" s="42">
        <v>822</v>
      </c>
      <c r="P17" s="42">
        <f>SUM(Q17:R17)</f>
        <v>1845</v>
      </c>
      <c r="Q17" s="42">
        <v>964</v>
      </c>
      <c r="R17" s="42">
        <v>881</v>
      </c>
      <c r="S17" s="43" t="s">
        <v>38</v>
      </c>
      <c r="T17" s="43">
        <f aca="true" t="shared" si="5" ref="S17:U19">SUM(N17)-Q17</f>
        <v>59</v>
      </c>
      <c r="U17" s="43">
        <f t="shared" si="5"/>
        <v>-59</v>
      </c>
      <c r="V17" s="43">
        <f aca="true" t="shared" si="6" ref="V17:X19">SUM(D17)-G17+M17-P17</f>
        <v>-118</v>
      </c>
      <c r="W17" s="43">
        <f t="shared" si="6"/>
        <v>-7</v>
      </c>
      <c r="X17" s="43">
        <f t="shared" si="6"/>
        <v>-111</v>
      </c>
      <c r="Y17" s="12"/>
      <c r="Z17" s="12"/>
      <c r="AA17" s="12"/>
      <c r="AB17" s="12"/>
      <c r="AC17" s="12"/>
      <c r="AD17" s="12"/>
    </row>
    <row r="18" spans="1:24" s="2" customFormat="1" ht="30" customHeight="1">
      <c r="A18" s="24" t="s">
        <v>28</v>
      </c>
      <c r="B18" s="26" t="s">
        <v>26</v>
      </c>
      <c r="C18" s="40"/>
      <c r="D18" s="42">
        <f>SUM(E18:F18)</f>
        <v>458</v>
      </c>
      <c r="E18" s="42">
        <v>212</v>
      </c>
      <c r="F18" s="42">
        <v>246</v>
      </c>
      <c r="G18" s="42">
        <f>SUM(H18:I18)</f>
        <v>504</v>
      </c>
      <c r="H18" s="42">
        <v>272</v>
      </c>
      <c r="I18" s="42">
        <v>232</v>
      </c>
      <c r="J18" s="42">
        <f t="shared" si="4"/>
        <v>-46</v>
      </c>
      <c r="K18" s="42">
        <f t="shared" si="4"/>
        <v>-60</v>
      </c>
      <c r="L18" s="42">
        <f t="shared" si="4"/>
        <v>14</v>
      </c>
      <c r="M18" s="42">
        <f>SUM(N18:O18)</f>
        <v>1973</v>
      </c>
      <c r="N18" s="42">
        <v>1073</v>
      </c>
      <c r="O18" s="42">
        <v>900</v>
      </c>
      <c r="P18" s="42">
        <f>SUM(Q18:R18)</f>
        <v>1951</v>
      </c>
      <c r="Q18" s="42">
        <v>1049</v>
      </c>
      <c r="R18" s="42">
        <v>902</v>
      </c>
      <c r="S18" s="43">
        <f t="shared" si="5"/>
        <v>22</v>
      </c>
      <c r="T18" s="43">
        <f t="shared" si="5"/>
        <v>24</v>
      </c>
      <c r="U18" s="43">
        <f t="shared" si="5"/>
        <v>-2</v>
      </c>
      <c r="V18" s="43">
        <f t="shared" si="6"/>
        <v>-24</v>
      </c>
      <c r="W18" s="43">
        <f t="shared" si="6"/>
        <v>-36</v>
      </c>
      <c r="X18" s="43">
        <f t="shared" si="6"/>
        <v>12</v>
      </c>
    </row>
    <row r="19" spans="1:24" s="2" customFormat="1" ht="30" customHeight="1">
      <c r="A19" s="24" t="s">
        <v>0</v>
      </c>
      <c r="B19" s="26" t="s">
        <v>26</v>
      </c>
      <c r="C19" s="40"/>
      <c r="D19" s="43">
        <f>SUM(E19:F19)</f>
        <v>512</v>
      </c>
      <c r="E19" s="43">
        <v>272</v>
      </c>
      <c r="F19" s="43">
        <v>240</v>
      </c>
      <c r="G19" s="43">
        <f>SUM(H19:I19)</f>
        <v>555</v>
      </c>
      <c r="H19" s="43">
        <v>322</v>
      </c>
      <c r="I19" s="43">
        <v>233</v>
      </c>
      <c r="J19" s="43">
        <f t="shared" si="4"/>
        <v>-43</v>
      </c>
      <c r="K19" s="43">
        <f t="shared" si="4"/>
        <v>-50</v>
      </c>
      <c r="L19" s="43">
        <f t="shared" si="4"/>
        <v>7</v>
      </c>
      <c r="M19" s="43">
        <f>SUM(N19:O19)</f>
        <v>4925</v>
      </c>
      <c r="N19" s="43">
        <v>2641</v>
      </c>
      <c r="O19" s="43">
        <v>2284</v>
      </c>
      <c r="P19" s="43">
        <f>SUM(Q19:R19)</f>
        <v>6508</v>
      </c>
      <c r="Q19" s="43">
        <v>3610</v>
      </c>
      <c r="R19" s="43">
        <v>2898</v>
      </c>
      <c r="S19" s="43">
        <f t="shared" si="5"/>
        <v>-1583</v>
      </c>
      <c r="T19" s="43">
        <f t="shared" si="5"/>
        <v>-969</v>
      </c>
      <c r="U19" s="43">
        <f t="shared" si="5"/>
        <v>-614</v>
      </c>
      <c r="V19" s="43">
        <f t="shared" si="6"/>
        <v>-1626</v>
      </c>
      <c r="W19" s="43">
        <f t="shared" si="6"/>
        <v>-1019</v>
      </c>
      <c r="X19" s="43">
        <f t="shared" si="6"/>
        <v>-607</v>
      </c>
    </row>
    <row r="20" spans="1:24" s="2" customFormat="1" ht="30" customHeight="1">
      <c r="A20" s="24" t="s">
        <v>1</v>
      </c>
      <c r="B20" s="26" t="s">
        <v>27</v>
      </c>
      <c r="C20" s="35"/>
      <c r="D20" s="42">
        <f aca="true" t="shared" si="7" ref="D20:D28">SUM(E20:F20)</f>
        <v>462</v>
      </c>
      <c r="E20" s="42">
        <v>230</v>
      </c>
      <c r="F20" s="42">
        <v>232</v>
      </c>
      <c r="G20" s="42">
        <f aca="true" t="shared" si="8" ref="G20:G28">SUM(H20:I20)</f>
        <v>512</v>
      </c>
      <c r="H20" s="42">
        <v>286</v>
      </c>
      <c r="I20" s="42">
        <v>226</v>
      </c>
      <c r="J20" s="42">
        <f aca="true" t="shared" si="9" ref="J20:J28">SUM(D20)-G20</f>
        <v>-50</v>
      </c>
      <c r="K20" s="42">
        <f aca="true" t="shared" si="10" ref="K20:K28">SUM(E20)-H20</f>
        <v>-56</v>
      </c>
      <c r="L20" s="42">
        <f aca="true" t="shared" si="11" ref="L20:L28">SUM(F20)-I20</f>
        <v>6</v>
      </c>
      <c r="M20" s="42">
        <f aca="true" t="shared" si="12" ref="M20:M28">SUM(N20:O20)</f>
        <v>4726</v>
      </c>
      <c r="N20" s="42">
        <v>2710</v>
      </c>
      <c r="O20" s="42">
        <v>2016</v>
      </c>
      <c r="P20" s="42">
        <f aca="true" t="shared" si="13" ref="P20:P28">SUM(Q20:R20)</f>
        <v>4192</v>
      </c>
      <c r="Q20" s="42">
        <v>2333</v>
      </c>
      <c r="R20" s="42">
        <v>1859</v>
      </c>
      <c r="S20" s="43">
        <f aca="true" t="shared" si="14" ref="S20:S28">SUM(M20)-P20</f>
        <v>534</v>
      </c>
      <c r="T20" s="43">
        <f aca="true" t="shared" si="15" ref="T20:T28">SUM(N20)-Q20</f>
        <v>377</v>
      </c>
      <c r="U20" s="43">
        <f aca="true" t="shared" si="16" ref="U20:U28">SUM(O20)-R20</f>
        <v>157</v>
      </c>
      <c r="V20" s="43">
        <f aca="true" t="shared" si="17" ref="V20:V28">SUM(D20)-G20+M20-P20</f>
        <v>484</v>
      </c>
      <c r="W20" s="43">
        <f aca="true" t="shared" si="18" ref="W20:W28">SUM(E20)-H20+N20-Q20</f>
        <v>321</v>
      </c>
      <c r="X20" s="43">
        <f aca="true" t="shared" si="19" ref="X20:X28">SUM(F20)-I20+O20-R20</f>
        <v>163</v>
      </c>
    </row>
    <row r="21" spans="1:24" s="2" customFormat="1" ht="30" customHeight="1">
      <c r="A21" s="24" t="s">
        <v>2</v>
      </c>
      <c r="B21" s="26" t="s">
        <v>27</v>
      </c>
      <c r="C21" s="35"/>
      <c r="D21" s="42">
        <f t="shared" si="7"/>
        <v>551</v>
      </c>
      <c r="E21" s="42">
        <v>285</v>
      </c>
      <c r="F21" s="42">
        <v>266</v>
      </c>
      <c r="G21" s="42">
        <f t="shared" si="8"/>
        <v>547</v>
      </c>
      <c r="H21" s="42">
        <v>275</v>
      </c>
      <c r="I21" s="42">
        <v>272</v>
      </c>
      <c r="J21" s="42">
        <f t="shared" si="9"/>
        <v>4</v>
      </c>
      <c r="K21" s="42">
        <f t="shared" si="10"/>
        <v>10</v>
      </c>
      <c r="L21" s="42">
        <f t="shared" si="11"/>
        <v>-6</v>
      </c>
      <c r="M21" s="42">
        <f t="shared" si="12"/>
        <v>2228</v>
      </c>
      <c r="N21" s="42">
        <v>1207</v>
      </c>
      <c r="O21" s="42">
        <v>1021</v>
      </c>
      <c r="P21" s="42">
        <f t="shared" si="13"/>
        <v>2181</v>
      </c>
      <c r="Q21" s="42">
        <v>1130</v>
      </c>
      <c r="R21" s="42">
        <v>1051</v>
      </c>
      <c r="S21" s="43">
        <f t="shared" si="14"/>
        <v>47</v>
      </c>
      <c r="T21" s="43">
        <f t="shared" si="15"/>
        <v>77</v>
      </c>
      <c r="U21" s="43">
        <f t="shared" si="16"/>
        <v>-30</v>
      </c>
      <c r="V21" s="43">
        <f t="shared" si="17"/>
        <v>51</v>
      </c>
      <c r="W21" s="43">
        <f t="shared" si="18"/>
        <v>87</v>
      </c>
      <c r="X21" s="43">
        <f t="shared" si="19"/>
        <v>-36</v>
      </c>
    </row>
    <row r="22" spans="1:24" s="2" customFormat="1" ht="30" customHeight="1">
      <c r="A22" s="24" t="s">
        <v>3</v>
      </c>
      <c r="B22" s="26" t="s">
        <v>27</v>
      </c>
      <c r="C22" s="35"/>
      <c r="D22" s="42">
        <f t="shared" si="7"/>
        <v>502</v>
      </c>
      <c r="E22" s="42">
        <v>241</v>
      </c>
      <c r="F22" s="42">
        <v>261</v>
      </c>
      <c r="G22" s="42">
        <f t="shared" si="8"/>
        <v>451</v>
      </c>
      <c r="H22" s="42">
        <v>244</v>
      </c>
      <c r="I22" s="42">
        <v>207</v>
      </c>
      <c r="J22" s="42">
        <f t="shared" si="9"/>
        <v>51</v>
      </c>
      <c r="K22" s="42">
        <f t="shared" si="10"/>
        <v>-3</v>
      </c>
      <c r="L22" s="42">
        <f t="shared" si="11"/>
        <v>54</v>
      </c>
      <c r="M22" s="42">
        <f t="shared" si="12"/>
        <v>1632</v>
      </c>
      <c r="N22" s="42">
        <v>875</v>
      </c>
      <c r="O22" s="42">
        <v>757</v>
      </c>
      <c r="P22" s="42">
        <f t="shared" si="13"/>
        <v>1784</v>
      </c>
      <c r="Q22" s="42">
        <v>961</v>
      </c>
      <c r="R22" s="42">
        <v>823</v>
      </c>
      <c r="S22" s="43">
        <f t="shared" si="14"/>
        <v>-152</v>
      </c>
      <c r="T22" s="43">
        <f t="shared" si="15"/>
        <v>-86</v>
      </c>
      <c r="U22" s="43">
        <f t="shared" si="16"/>
        <v>-66</v>
      </c>
      <c r="V22" s="43">
        <f t="shared" si="17"/>
        <v>-101</v>
      </c>
      <c r="W22" s="43">
        <f t="shared" si="18"/>
        <v>-89</v>
      </c>
      <c r="X22" s="43">
        <f t="shared" si="19"/>
        <v>-12</v>
      </c>
    </row>
    <row r="23" spans="1:24" s="2" customFormat="1" ht="30" customHeight="1">
      <c r="A23" s="24" t="s">
        <v>4</v>
      </c>
      <c r="B23" s="26" t="s">
        <v>27</v>
      </c>
      <c r="C23" s="35"/>
      <c r="D23" s="42">
        <f t="shared" si="7"/>
        <v>498</v>
      </c>
      <c r="E23" s="42">
        <v>264</v>
      </c>
      <c r="F23" s="42">
        <v>234</v>
      </c>
      <c r="G23" s="42">
        <f t="shared" si="8"/>
        <v>534</v>
      </c>
      <c r="H23" s="42">
        <v>277</v>
      </c>
      <c r="I23" s="42">
        <v>257</v>
      </c>
      <c r="J23" s="42">
        <f t="shared" si="9"/>
        <v>-36</v>
      </c>
      <c r="K23" s="42">
        <f t="shared" si="10"/>
        <v>-13</v>
      </c>
      <c r="L23" s="42">
        <f t="shared" si="11"/>
        <v>-23</v>
      </c>
      <c r="M23" s="42">
        <f t="shared" si="12"/>
        <v>2112</v>
      </c>
      <c r="N23" s="42">
        <v>1138</v>
      </c>
      <c r="O23" s="42">
        <v>974</v>
      </c>
      <c r="P23" s="42">
        <f t="shared" si="13"/>
        <v>2064</v>
      </c>
      <c r="Q23" s="42">
        <v>1110</v>
      </c>
      <c r="R23" s="42">
        <v>954</v>
      </c>
      <c r="S23" s="43">
        <f t="shared" si="14"/>
        <v>48</v>
      </c>
      <c r="T23" s="43">
        <f t="shared" si="15"/>
        <v>28</v>
      </c>
      <c r="U23" s="43">
        <f t="shared" si="16"/>
        <v>20</v>
      </c>
      <c r="V23" s="43">
        <f t="shared" si="17"/>
        <v>12</v>
      </c>
      <c r="W23" s="43">
        <f t="shared" si="18"/>
        <v>15</v>
      </c>
      <c r="X23" s="43">
        <f t="shared" si="19"/>
        <v>-3</v>
      </c>
    </row>
    <row r="24" spans="1:24" s="2" customFormat="1" ht="30" customHeight="1">
      <c r="A24" s="24" t="s">
        <v>5</v>
      </c>
      <c r="B24" s="26" t="s">
        <v>27</v>
      </c>
      <c r="C24" s="35"/>
      <c r="D24" s="42">
        <f t="shared" si="7"/>
        <v>513</v>
      </c>
      <c r="E24" s="42">
        <v>256</v>
      </c>
      <c r="F24" s="42">
        <v>257</v>
      </c>
      <c r="G24" s="42">
        <f t="shared" si="8"/>
        <v>490</v>
      </c>
      <c r="H24" s="42">
        <v>269</v>
      </c>
      <c r="I24" s="42">
        <v>221</v>
      </c>
      <c r="J24" s="42">
        <f t="shared" si="9"/>
        <v>23</v>
      </c>
      <c r="K24" s="42">
        <f t="shared" si="10"/>
        <v>-13</v>
      </c>
      <c r="L24" s="42">
        <f t="shared" si="11"/>
        <v>36</v>
      </c>
      <c r="M24" s="42">
        <f t="shared" si="12"/>
        <v>2171</v>
      </c>
      <c r="N24" s="42">
        <v>1178</v>
      </c>
      <c r="O24" s="42">
        <v>993</v>
      </c>
      <c r="P24" s="42">
        <f t="shared" si="13"/>
        <v>2137</v>
      </c>
      <c r="Q24" s="42">
        <v>1169</v>
      </c>
      <c r="R24" s="42">
        <v>968</v>
      </c>
      <c r="S24" s="43">
        <f t="shared" si="14"/>
        <v>34</v>
      </c>
      <c r="T24" s="43">
        <f t="shared" si="15"/>
        <v>9</v>
      </c>
      <c r="U24" s="43">
        <f t="shared" si="16"/>
        <v>25</v>
      </c>
      <c r="V24" s="43">
        <f t="shared" si="17"/>
        <v>57</v>
      </c>
      <c r="W24" s="43">
        <f t="shared" si="18"/>
        <v>-4</v>
      </c>
      <c r="X24" s="43">
        <f t="shared" si="19"/>
        <v>61</v>
      </c>
    </row>
    <row r="25" spans="1:24" s="2" customFormat="1" ht="30" customHeight="1">
      <c r="A25" s="24" t="s">
        <v>6</v>
      </c>
      <c r="B25" s="26" t="s">
        <v>27</v>
      </c>
      <c r="C25" s="35"/>
      <c r="D25" s="42">
        <f t="shared" si="7"/>
        <v>472</v>
      </c>
      <c r="E25" s="42">
        <v>239</v>
      </c>
      <c r="F25" s="42">
        <v>233</v>
      </c>
      <c r="G25" s="42">
        <f t="shared" si="8"/>
        <v>473</v>
      </c>
      <c r="H25" s="42">
        <v>262</v>
      </c>
      <c r="I25" s="42">
        <v>211</v>
      </c>
      <c r="J25" s="42">
        <f t="shared" si="9"/>
        <v>-1</v>
      </c>
      <c r="K25" s="42">
        <f t="shared" si="10"/>
        <v>-23</v>
      </c>
      <c r="L25" s="42">
        <f t="shared" si="11"/>
        <v>22</v>
      </c>
      <c r="M25" s="42">
        <f t="shared" si="12"/>
        <v>1725</v>
      </c>
      <c r="N25" s="42">
        <v>922</v>
      </c>
      <c r="O25" s="42">
        <v>803</v>
      </c>
      <c r="P25" s="42">
        <f t="shared" si="13"/>
        <v>1927</v>
      </c>
      <c r="Q25" s="42">
        <v>1018</v>
      </c>
      <c r="R25" s="42">
        <v>909</v>
      </c>
      <c r="S25" s="43">
        <f t="shared" si="14"/>
        <v>-202</v>
      </c>
      <c r="T25" s="43">
        <f t="shared" si="15"/>
        <v>-96</v>
      </c>
      <c r="U25" s="43">
        <f t="shared" si="16"/>
        <v>-106</v>
      </c>
      <c r="V25" s="43">
        <f t="shared" si="17"/>
        <v>-203</v>
      </c>
      <c r="W25" s="43">
        <f t="shared" si="18"/>
        <v>-119</v>
      </c>
      <c r="X25" s="43">
        <f t="shared" si="19"/>
        <v>-84</v>
      </c>
    </row>
    <row r="26" spans="1:24" s="2" customFormat="1" ht="30" customHeight="1">
      <c r="A26" s="24" t="s">
        <v>7</v>
      </c>
      <c r="B26" s="26" t="s">
        <v>27</v>
      </c>
      <c r="C26" s="35"/>
      <c r="D26" s="42">
        <f t="shared" si="7"/>
        <v>557</v>
      </c>
      <c r="E26" s="42">
        <v>285</v>
      </c>
      <c r="F26" s="42">
        <v>272</v>
      </c>
      <c r="G26" s="42">
        <f t="shared" si="8"/>
        <v>586</v>
      </c>
      <c r="H26" s="42">
        <v>319</v>
      </c>
      <c r="I26" s="42">
        <v>267</v>
      </c>
      <c r="J26" s="42">
        <f t="shared" si="9"/>
        <v>-29</v>
      </c>
      <c r="K26" s="42">
        <f t="shared" si="10"/>
        <v>-34</v>
      </c>
      <c r="L26" s="42">
        <f t="shared" si="11"/>
        <v>5</v>
      </c>
      <c r="M26" s="42">
        <f t="shared" si="12"/>
        <v>2474</v>
      </c>
      <c r="N26" s="42">
        <v>1302</v>
      </c>
      <c r="O26" s="42">
        <v>1172</v>
      </c>
      <c r="P26" s="42">
        <f t="shared" si="13"/>
        <v>2203</v>
      </c>
      <c r="Q26" s="42">
        <v>1178</v>
      </c>
      <c r="R26" s="42">
        <v>1025</v>
      </c>
      <c r="S26" s="43">
        <f t="shared" si="14"/>
        <v>271</v>
      </c>
      <c r="T26" s="43">
        <f t="shared" si="15"/>
        <v>124</v>
      </c>
      <c r="U26" s="43">
        <f t="shared" si="16"/>
        <v>147</v>
      </c>
      <c r="V26" s="43">
        <f t="shared" si="17"/>
        <v>242</v>
      </c>
      <c r="W26" s="43">
        <f t="shared" si="18"/>
        <v>90</v>
      </c>
      <c r="X26" s="43">
        <f t="shared" si="19"/>
        <v>152</v>
      </c>
    </row>
    <row r="27" spans="1:24" s="2" customFormat="1" ht="30" customHeight="1">
      <c r="A27" s="24" t="s">
        <v>8</v>
      </c>
      <c r="B27" s="26" t="s">
        <v>27</v>
      </c>
      <c r="C27" s="35"/>
      <c r="D27" s="42">
        <f t="shared" si="7"/>
        <v>524</v>
      </c>
      <c r="E27" s="42">
        <v>259</v>
      </c>
      <c r="F27" s="42">
        <v>265</v>
      </c>
      <c r="G27" s="42">
        <f t="shared" si="8"/>
        <v>548</v>
      </c>
      <c r="H27" s="42">
        <v>289</v>
      </c>
      <c r="I27" s="42">
        <v>259</v>
      </c>
      <c r="J27" s="42">
        <f t="shared" si="9"/>
        <v>-24</v>
      </c>
      <c r="K27" s="42">
        <f t="shared" si="10"/>
        <v>-30</v>
      </c>
      <c r="L27" s="42">
        <f t="shared" si="11"/>
        <v>6</v>
      </c>
      <c r="M27" s="42">
        <f t="shared" si="12"/>
        <v>1699</v>
      </c>
      <c r="N27" s="42">
        <v>909</v>
      </c>
      <c r="O27" s="42">
        <v>790</v>
      </c>
      <c r="P27" s="42">
        <f t="shared" si="13"/>
        <v>1764</v>
      </c>
      <c r="Q27" s="42">
        <v>931</v>
      </c>
      <c r="R27" s="42">
        <v>833</v>
      </c>
      <c r="S27" s="43">
        <f t="shared" si="14"/>
        <v>-65</v>
      </c>
      <c r="T27" s="43">
        <f t="shared" si="15"/>
        <v>-22</v>
      </c>
      <c r="U27" s="43">
        <f t="shared" si="16"/>
        <v>-43</v>
      </c>
      <c r="V27" s="43">
        <f t="shared" si="17"/>
        <v>-89</v>
      </c>
      <c r="W27" s="43">
        <f t="shared" si="18"/>
        <v>-52</v>
      </c>
      <c r="X27" s="43">
        <f t="shared" si="19"/>
        <v>-37</v>
      </c>
    </row>
    <row r="28" spans="1:24" s="2" customFormat="1" ht="30" customHeight="1">
      <c r="A28" s="28" t="s">
        <v>9</v>
      </c>
      <c r="B28" s="23" t="s">
        <v>27</v>
      </c>
      <c r="C28" s="6"/>
      <c r="D28" s="44">
        <f t="shared" si="7"/>
        <v>467</v>
      </c>
      <c r="E28" s="44">
        <v>221</v>
      </c>
      <c r="F28" s="44">
        <v>246</v>
      </c>
      <c r="G28" s="42">
        <f t="shared" si="8"/>
        <v>517</v>
      </c>
      <c r="H28" s="44">
        <v>273</v>
      </c>
      <c r="I28" s="44">
        <v>244</v>
      </c>
      <c r="J28" s="44">
        <f t="shared" si="9"/>
        <v>-50</v>
      </c>
      <c r="K28" s="42">
        <f t="shared" si="10"/>
        <v>-52</v>
      </c>
      <c r="L28" s="42">
        <f t="shared" si="11"/>
        <v>2</v>
      </c>
      <c r="M28" s="42">
        <f t="shared" si="12"/>
        <v>1658</v>
      </c>
      <c r="N28" s="44">
        <v>861</v>
      </c>
      <c r="O28" s="44">
        <v>797</v>
      </c>
      <c r="P28" s="42">
        <f t="shared" si="13"/>
        <v>1566</v>
      </c>
      <c r="Q28" s="44">
        <v>796</v>
      </c>
      <c r="R28" s="44">
        <v>770</v>
      </c>
      <c r="S28" s="43">
        <f t="shared" si="14"/>
        <v>92</v>
      </c>
      <c r="T28" s="43">
        <f t="shared" si="15"/>
        <v>65</v>
      </c>
      <c r="U28" s="43">
        <f t="shared" si="16"/>
        <v>27</v>
      </c>
      <c r="V28" s="43">
        <f t="shared" si="17"/>
        <v>42</v>
      </c>
      <c r="W28" s="43">
        <f t="shared" si="18"/>
        <v>13</v>
      </c>
      <c r="X28" s="45">
        <f t="shared" si="19"/>
        <v>29</v>
      </c>
    </row>
    <row r="29" spans="1:24" s="2" customFormat="1" ht="15.75" customHeight="1">
      <c r="A29" s="11" t="s">
        <v>36</v>
      </c>
      <c r="B29" s="8"/>
      <c r="C29" s="8"/>
      <c r="D29" s="33"/>
      <c r="E29" s="8"/>
      <c r="F29" s="8"/>
      <c r="G29" s="34"/>
      <c r="J29" s="12"/>
      <c r="K29" s="22"/>
      <c r="L29" s="22"/>
      <c r="M29" s="22"/>
      <c r="N29" s="12"/>
      <c r="O29" s="12"/>
      <c r="P29" s="22"/>
      <c r="S29" s="22"/>
      <c r="T29" s="22"/>
      <c r="U29" s="22"/>
      <c r="V29" s="22"/>
      <c r="W29" s="22"/>
      <c r="X29" s="21" t="s">
        <v>37</v>
      </c>
    </row>
    <row r="30" spans="1:24" s="2" customFormat="1" ht="15.75" customHeight="1">
      <c r="A30" s="11"/>
      <c r="B30" s="4"/>
      <c r="C30" s="4"/>
      <c r="D30" s="4"/>
      <c r="E30" s="4"/>
      <c r="F30" s="4"/>
      <c r="G30" s="4"/>
      <c r="H30" s="5"/>
      <c r="I30" s="5"/>
      <c r="J30" s="5"/>
      <c r="K30" s="14"/>
      <c r="L30" s="5"/>
      <c r="M30" s="5"/>
      <c r="N30" s="14"/>
      <c r="O30" s="14"/>
      <c r="P30" s="14"/>
      <c r="Q30" s="5"/>
      <c r="R30" s="5"/>
      <c r="S30" s="5"/>
      <c r="T30" s="5"/>
      <c r="U30" s="5"/>
      <c r="V30" s="14"/>
      <c r="W30" s="5"/>
      <c r="X30" s="5"/>
    </row>
    <row r="31" spans="1:24" s="2" customFormat="1" ht="15.75" customHeight="1">
      <c r="A31" s="11"/>
      <c r="B31" s="5"/>
      <c r="C31" s="5"/>
      <c r="D31" s="5"/>
      <c r="E31" s="5"/>
      <c r="F31" s="5"/>
      <c r="G31" s="5"/>
      <c r="H31" s="5"/>
      <c r="I31" s="5"/>
      <c r="J31" s="5"/>
      <c r="K31" s="14"/>
      <c r="L31" s="5"/>
      <c r="M31" s="5"/>
      <c r="N31" s="14"/>
      <c r="O31" s="14"/>
      <c r="P31" s="14"/>
      <c r="Q31" s="5"/>
      <c r="R31" s="5"/>
      <c r="S31" s="5"/>
      <c r="T31" s="5"/>
      <c r="U31" s="5"/>
      <c r="V31" s="14"/>
      <c r="W31" s="5"/>
      <c r="X31" s="5"/>
    </row>
    <row r="32" spans="1:22" ht="15" customHeight="1">
      <c r="A32" s="29"/>
      <c r="K32" s="29"/>
      <c r="O32" s="29"/>
      <c r="P32" s="29"/>
      <c r="V32" s="29"/>
    </row>
    <row r="33" spans="1:22" ht="15" customHeight="1">
      <c r="A33" s="29"/>
      <c r="K33" s="29"/>
      <c r="O33" s="29"/>
      <c r="P33" s="29"/>
      <c r="V33" s="29"/>
    </row>
    <row r="34" spans="1:22" ht="15" customHeight="1">
      <c r="A34" s="29"/>
      <c r="K34" s="29"/>
      <c r="O34" s="29"/>
      <c r="P34" s="29"/>
      <c r="V34" s="29"/>
    </row>
    <row r="35" spans="1:22" ht="15" customHeight="1">
      <c r="A35" s="29"/>
      <c r="K35" s="29"/>
      <c r="O35" s="29"/>
      <c r="P35" s="29"/>
      <c r="V35" s="29"/>
    </row>
    <row r="36" spans="1:22" ht="15" customHeight="1">
      <c r="A36" s="29"/>
      <c r="K36" s="29"/>
      <c r="O36" s="29"/>
      <c r="P36" s="29"/>
      <c r="V36" s="29"/>
    </row>
    <row r="37" spans="1:22" ht="15" customHeight="1">
      <c r="A37" s="29"/>
      <c r="K37" s="29"/>
      <c r="O37" s="29"/>
      <c r="P37" s="29"/>
      <c r="V37" s="29"/>
    </row>
    <row r="38" spans="1:22" ht="15" customHeight="1">
      <c r="A38" s="29"/>
      <c r="K38" s="29"/>
      <c r="O38" s="29"/>
      <c r="P38" s="29"/>
      <c r="V38" s="29"/>
    </row>
    <row r="39" spans="1:22" ht="15" customHeight="1">
      <c r="A39" s="29"/>
      <c r="K39" s="29"/>
      <c r="O39" s="29"/>
      <c r="P39" s="29"/>
      <c r="V39" s="29"/>
    </row>
    <row r="40" spans="1:22" ht="15" customHeight="1">
      <c r="A40" s="29"/>
      <c r="K40" s="29"/>
      <c r="O40" s="29"/>
      <c r="P40" s="29"/>
      <c r="V40" s="29"/>
    </row>
    <row r="41" spans="1:22" ht="15" customHeight="1">
      <c r="A41" s="29"/>
      <c r="K41" s="29"/>
      <c r="O41" s="29"/>
      <c r="V41" s="29"/>
    </row>
    <row r="42" spans="1:22" ht="15" customHeight="1">
      <c r="A42" s="29"/>
      <c r="K42" s="29"/>
      <c r="O42" s="29"/>
      <c r="V42" s="29"/>
    </row>
    <row r="43" spans="1:22" ht="15" customHeight="1">
      <c r="A43" s="29"/>
      <c r="K43" s="29"/>
      <c r="O43" s="29"/>
      <c r="V43" s="29"/>
    </row>
    <row r="44" spans="1:22" ht="15" customHeight="1">
      <c r="A44" s="29"/>
      <c r="K44" s="29"/>
      <c r="O44" s="29"/>
      <c r="V44" s="29"/>
    </row>
    <row r="45" spans="1:22" ht="15" customHeight="1">
      <c r="A45" s="29"/>
      <c r="K45" s="29"/>
      <c r="O45" s="29"/>
      <c r="V45" s="29"/>
    </row>
    <row r="46" spans="11:22" ht="15" customHeight="1">
      <c r="K46" s="29"/>
      <c r="O46" s="29"/>
      <c r="V46" s="29"/>
    </row>
    <row r="47" spans="11:22" ht="15" customHeight="1">
      <c r="K47" s="29"/>
      <c r="O47" s="29"/>
      <c r="V47" s="29"/>
    </row>
    <row r="48" spans="11:22" ht="15" customHeight="1">
      <c r="K48" s="29"/>
      <c r="O48" s="29"/>
      <c r="V48" s="29"/>
    </row>
    <row r="49" spans="11:22" ht="15" customHeight="1">
      <c r="K49" s="29"/>
      <c r="O49" s="29"/>
      <c r="V49" s="29"/>
    </row>
    <row r="50" spans="11:22" ht="15" customHeight="1">
      <c r="K50" s="29"/>
      <c r="O50" s="29"/>
      <c r="V50" s="29"/>
    </row>
    <row r="51" spans="11:22" ht="15" customHeight="1">
      <c r="K51" s="29"/>
      <c r="O51" s="29"/>
      <c r="V51" s="29"/>
    </row>
    <row r="52" spans="11:22" ht="15" customHeight="1">
      <c r="K52" s="29"/>
      <c r="O52" s="29"/>
      <c r="V52" s="29"/>
    </row>
    <row r="53" spans="11:22" ht="15" customHeight="1">
      <c r="K53" s="29"/>
      <c r="O53" s="29"/>
      <c r="V53" s="29"/>
    </row>
    <row r="54" spans="11:22" ht="15" customHeight="1">
      <c r="K54" s="29"/>
      <c r="O54" s="29"/>
      <c r="V54" s="29"/>
    </row>
    <row r="55" spans="15:22" ht="15" customHeight="1">
      <c r="O55" s="29"/>
      <c r="V55" s="29"/>
    </row>
    <row r="56" spans="15:22" ht="15" customHeight="1">
      <c r="O56" s="29"/>
      <c r="V56" s="29"/>
    </row>
    <row r="57" spans="15:22" ht="15" customHeight="1">
      <c r="O57" s="29"/>
      <c r="V57" s="29"/>
    </row>
    <row r="58" spans="15:22" ht="15" customHeight="1">
      <c r="O58" s="29"/>
      <c r="V58" s="29"/>
    </row>
    <row r="59" spans="15:22" ht="15" customHeight="1">
      <c r="O59" s="29"/>
      <c r="V59" s="29"/>
    </row>
    <row r="60" spans="15:22" ht="15" customHeight="1">
      <c r="O60" s="29"/>
      <c r="V60" s="29"/>
    </row>
    <row r="61" spans="15:22" ht="15" customHeight="1">
      <c r="O61" s="29"/>
      <c r="V61" s="29"/>
    </row>
    <row r="62" spans="15:22" ht="15" customHeight="1">
      <c r="O62" s="29"/>
      <c r="V62" s="29"/>
    </row>
    <row r="63" spans="15:22" ht="15" customHeight="1">
      <c r="O63" s="29"/>
      <c r="V63" s="29"/>
    </row>
  </sheetData>
  <sheetProtection/>
  <mergeCells count="33">
    <mergeCell ref="S7:U7"/>
    <mergeCell ref="C13:C14"/>
    <mergeCell ref="V6:X7"/>
    <mergeCell ref="D6:L6"/>
    <mergeCell ref="D7:F7"/>
    <mergeCell ref="G7:I7"/>
    <mergeCell ref="J7:L7"/>
    <mergeCell ref="M6:U6"/>
    <mergeCell ref="P7:R7"/>
    <mergeCell ref="N7:O7"/>
    <mergeCell ref="A13:A14"/>
    <mergeCell ref="A6:B8"/>
    <mergeCell ref="F13:F14"/>
    <mergeCell ref="Q13:Q14"/>
    <mergeCell ref="T13:T14"/>
    <mergeCell ref="U13:U14"/>
    <mergeCell ref="N13:N14"/>
    <mergeCell ref="O13:O14"/>
    <mergeCell ref="P13:P14"/>
    <mergeCell ref="R13:R14"/>
    <mergeCell ref="D13:D14"/>
    <mergeCell ref="E13:E14"/>
    <mergeCell ref="M13:M14"/>
    <mergeCell ref="W13:W14"/>
    <mergeCell ref="G13:G14"/>
    <mergeCell ref="H13:H14"/>
    <mergeCell ref="I13:I14"/>
    <mergeCell ref="X13:X14"/>
    <mergeCell ref="V13:V14"/>
    <mergeCell ref="J13:J14"/>
    <mergeCell ref="K13:K14"/>
    <mergeCell ref="L13:L14"/>
    <mergeCell ref="S13:S14"/>
  </mergeCells>
  <printOptions/>
  <pageMargins left="0.5905511811023623" right="0.5905511811023623" top="0.3937007874015748" bottom="0.7874015748031497" header="0.5118110236220472" footer="0.5118110236220472"/>
  <pageSetup firstPageNumber="12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2008-12-18T04:14:56Z</cp:lastPrinted>
  <dcterms:created xsi:type="dcterms:W3CDTF">2003-06-23T06:06:47Z</dcterms:created>
  <dcterms:modified xsi:type="dcterms:W3CDTF">2008-12-23T23:57:05Z</dcterms:modified>
  <cp:category/>
  <cp:version/>
  <cp:contentType/>
  <cp:contentStatus/>
</cp:coreProperties>
</file>