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表６" sheetId="1" r:id="rId1"/>
  </sheets>
  <definedNames/>
  <calcPr fullCalcOnLoad="1"/>
</workbook>
</file>

<file path=xl/sharedStrings.xml><?xml version="1.0" encoding="utf-8"?>
<sst xmlns="http://schemas.openxmlformats.org/spreadsheetml/2006/main" count="74" uniqueCount="40">
  <si>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</si>
  <si>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</si>
  <si>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</si>
  <si>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</si>
  <si>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</si>
  <si>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</si>
  <si>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</si>
  <si>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</si>
  <si>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</si>
  <si>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</si>
  <si>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自　　然　　動　　態</t>
  </si>
  <si>
    <t>社　　会　　動　　態</t>
  </si>
  <si>
    <t>人　口　増　減</t>
  </si>
  <si>
    <t>出　　　　生</t>
  </si>
  <si>
    <t>死　　　　亡</t>
  </si>
  <si>
    <t>自 然 増 減</t>
  </si>
  <si>
    <t>転入</t>
  </si>
  <si>
    <t>及びその他の増</t>
  </si>
  <si>
    <t>社　会　増　減</t>
  </si>
  <si>
    <t>総　数</t>
  </si>
  <si>
    <t>6　人口動態</t>
  </si>
  <si>
    <t>年　　　次</t>
  </si>
  <si>
    <t>単位：人</t>
  </si>
  <si>
    <t>転出及びその他の減</t>
  </si>
  <si>
    <t>男</t>
  </si>
  <si>
    <t>女</t>
  </si>
  <si>
    <t>静岡市</t>
  </si>
  <si>
    <t>静岡市</t>
  </si>
  <si>
    <t>2</t>
  </si>
  <si>
    <t>旧蒲原町</t>
  </si>
  <si>
    <t>人　口</t>
  </si>
  <si>
    <t xml:space="preserve"> 　17</t>
  </si>
  <si>
    <t>　 18</t>
  </si>
  <si>
    <t>資料　各区戸籍住民課</t>
  </si>
  <si>
    <t>平成16年</t>
  </si>
  <si>
    <t xml:space="preserve"> 　19</t>
  </si>
  <si>
    <t>旧由比町</t>
  </si>
  <si>
    <t>　 20</t>
  </si>
  <si>
    <t>20年１月</t>
  </si>
  <si>
    <t>注　外国人を含む。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</si>
</sst>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&quot;△ &quot;0.0"/>
    <numFmt numFmtId="178" formatCode="#,##0;&quot;△ &quot;#,##0"/>
    <numFmt numFmtId="179" formatCode="#,##0.0;&quot;△ &quot;#,##0.0"/>
    <numFmt numFmtId="180" formatCode="0.0_);[Red]&quot;¥&quot;\!\(0.0&quot;¥&quot;\!\)"/>
    <numFmt numFmtId="181" formatCode="#,##0_);[Red]\(#,##0\)"/>
    <numFmt numFmtId="182" formatCode="#,##0.0;&quot;△&quot;#,##0.0"/>
    <numFmt numFmtId="183" formatCode="#,##0;[Red]#,##0"/>
    <numFmt numFmtId="184" formatCode="#,##0.0"/>
    <numFmt numFmtId="185" formatCode="[DBNum3][$-411]0"/>
    <numFmt numFmtId="186" formatCode="0.0_ "/>
    <numFmt numFmtId="187" formatCode="&quot;△&quot;\ #,##0;&quot;▲&quot;\ #,##0"/>
    <numFmt numFmtId="188" formatCode="0.0;[Red]0.0"/>
    <numFmt numFmtId="189" formatCode="0;[Red]0"/>
    <numFmt numFmtId="190" formatCode="0;&quot;△ &quot;0"/>
    <numFmt numFmtId="191" formatCode="#,##0.00;[Red]#,##0.00"/>
    <numFmt numFmtId="192" formatCode="[$-F800]dddd\,\ mmmm\ dd\,\ 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12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3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78" fontId="6" fillId="0" borderId="0" xfId="49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178" fontId="6" fillId="0" borderId="0" xfId="49" applyNumberFormat="1" applyFon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right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78" fontId="6" fillId="0" borderId="0" xfId="49" applyNumberFormat="1" applyFont="1" applyFill="1" applyBorder="1" applyAlignment="1">
      <alignment vertical="center"/>
    </xf>
    <xf numFmtId="178" fontId="6" fillId="0" borderId="0" xfId="49" applyNumberFormat="1" applyFont="1" applyFill="1" applyBorder="1" applyAlignment="1">
      <alignment horizontal="right" vertical="center"/>
    </xf>
    <xf numFmtId="178" fontId="6" fillId="0" borderId="18" xfId="49" applyNumberFormat="1" applyFont="1" applyFill="1" applyBorder="1" applyAlignment="1">
      <alignment vertical="center"/>
    </xf>
    <xf numFmtId="178" fontId="6" fillId="0" borderId="18" xfId="49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78" fontId="5" fillId="0" borderId="0" xfId="49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8" fontId="6" fillId="0" borderId="0" xfId="49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11</xdr:row>
      <xdr:rowOff>95250</xdr:rowOff>
    </xdr:from>
    <xdr:to>
      <xdr:col>3</xdr:col>
      <xdr:colOff>19050</xdr:colOff>
      <xdr:row>12</xdr:row>
      <xdr:rowOff>104775</xdr:rowOff>
    </xdr:to>
    <xdr:sp>
      <xdr:nvSpPr>
        <xdr:cNvPr id="1" name="右中かっこ 3"/>
        <xdr:cNvSpPr>
          <a:spLocks/>
        </xdr:cNvSpPr>
      </xdr:nvSpPr>
      <xdr:spPr>
        <a:xfrm>
          <a:off x="1266825" y="2495550"/>
          <a:ext cx="114300" cy="2095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95250</xdr:rowOff>
    </xdr:from>
    <xdr:to>
      <xdr:col>3</xdr:col>
      <xdr:colOff>19050</xdr:colOff>
      <xdr:row>15</xdr:row>
      <xdr:rowOff>104775</xdr:rowOff>
    </xdr:to>
    <xdr:sp>
      <xdr:nvSpPr>
        <xdr:cNvPr id="2" name="右中かっこ 2"/>
        <xdr:cNvSpPr>
          <a:spLocks/>
        </xdr:cNvSpPr>
      </xdr:nvSpPr>
      <xdr:spPr>
        <a:xfrm>
          <a:off x="1266825" y="3209925"/>
          <a:ext cx="114300" cy="2095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tabSelected="1" workbookViewId="0" topLeftCell="A1">
      <selection activeCell="A4" sqref="A4"/>
    </sheetView>
  </sheetViews>
  <sheetFormatPr defaultColWidth="9.00390625" defaultRowHeight="15" customHeight="1"/>
  <cols>
    <col min="1" max="1" width="7.875" style="3" customWidth="1"/>
    <col min="2" max="2" width="8.375" style="3" customWidth="1"/>
    <col min="3" max="3" width="1.625" style="3" customWidth="1"/>
    <col min="4" max="4" width="6.875" style="3" customWidth="1"/>
    <col min="5" max="12" width="7.375" style="3" customWidth="1"/>
    <col min="13" max="13" width="8.50390625" style="3" customWidth="1"/>
    <col min="14" max="14" width="7.875" style="3" customWidth="1"/>
    <col min="15" max="15" width="8.00390625" style="3" customWidth="1"/>
    <col min="16" max="17" width="8.125" style="3" customWidth="1"/>
    <col min="18" max="18" width="8.00390625" style="3" customWidth="1"/>
    <col min="19" max="19" width="8.125" style="3" customWidth="1"/>
    <col min="20" max="20" width="7.75390625" style="3" customWidth="1"/>
    <col min="21" max="21" width="7.625" style="3" customWidth="1"/>
    <col min="22" max="23" width="7.75390625" style="3" customWidth="1"/>
    <col min="24" max="24" width="7.875" style="3" customWidth="1"/>
    <col min="25" max="25" width="7.625" style="1" customWidth="1"/>
    <col min="26" max="16384" width="9.00390625" style="1" customWidth="1"/>
  </cols>
  <sheetData>
    <row r="1" spans="1:24" ht="15" customHeight="1">
      <c r="A1" s="41" t="s">
        <v>30</v>
      </c>
      <c r="X1" s="21" t="s">
        <v>30</v>
      </c>
    </row>
    <row r="3" ht="21" customHeight="1"/>
    <row r="5" spans="1:24" ht="18.75" customHeight="1" thickBot="1">
      <c r="A5" s="13" t="s">
        <v>20</v>
      </c>
      <c r="B5" s="15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20" t="s">
        <v>22</v>
      </c>
    </row>
    <row r="6" spans="1:24" s="9" customFormat="1" ht="15.75" customHeight="1" thickTop="1">
      <c r="A6" s="52" t="s">
        <v>21</v>
      </c>
      <c r="B6" s="53"/>
      <c r="C6" s="37"/>
      <c r="D6" s="52" t="s">
        <v>10</v>
      </c>
      <c r="E6" s="53"/>
      <c r="F6" s="53"/>
      <c r="G6" s="53"/>
      <c r="H6" s="53"/>
      <c r="I6" s="53"/>
      <c r="J6" s="53"/>
      <c r="K6" s="53"/>
      <c r="L6" s="53"/>
      <c r="M6" s="53" t="s">
        <v>11</v>
      </c>
      <c r="N6" s="53"/>
      <c r="O6" s="53"/>
      <c r="P6" s="53"/>
      <c r="Q6" s="53"/>
      <c r="R6" s="53"/>
      <c r="S6" s="53"/>
      <c r="T6" s="53"/>
      <c r="U6" s="53"/>
      <c r="V6" s="53" t="s">
        <v>12</v>
      </c>
      <c r="W6" s="53"/>
      <c r="X6" s="57"/>
    </row>
    <row r="7" spans="1:24" s="9" customFormat="1" ht="15.75" customHeight="1">
      <c r="A7" s="54"/>
      <c r="B7" s="55"/>
      <c r="C7" s="36"/>
      <c r="D7" s="54" t="s">
        <v>13</v>
      </c>
      <c r="E7" s="55"/>
      <c r="F7" s="55"/>
      <c r="G7" s="55" t="s">
        <v>14</v>
      </c>
      <c r="H7" s="55"/>
      <c r="I7" s="55"/>
      <c r="J7" s="55" t="s">
        <v>15</v>
      </c>
      <c r="K7" s="55"/>
      <c r="L7" s="55"/>
      <c r="M7" s="10" t="s">
        <v>16</v>
      </c>
      <c r="N7" s="59" t="s">
        <v>17</v>
      </c>
      <c r="O7" s="60"/>
      <c r="P7" s="55" t="s">
        <v>23</v>
      </c>
      <c r="Q7" s="55"/>
      <c r="R7" s="55"/>
      <c r="S7" s="55" t="s">
        <v>18</v>
      </c>
      <c r="T7" s="55"/>
      <c r="U7" s="55"/>
      <c r="V7" s="55"/>
      <c r="W7" s="55"/>
      <c r="X7" s="58"/>
    </row>
    <row r="8" spans="1:24" s="9" customFormat="1" ht="15.75" customHeight="1">
      <c r="A8" s="54"/>
      <c r="B8" s="55"/>
      <c r="C8" s="36"/>
      <c r="D8" s="38" t="s">
        <v>19</v>
      </c>
      <c r="E8" s="7" t="s">
        <v>24</v>
      </c>
      <c r="F8" s="7" t="s">
        <v>25</v>
      </c>
      <c r="G8" s="7" t="s">
        <v>19</v>
      </c>
      <c r="H8" s="7" t="s">
        <v>24</v>
      </c>
      <c r="I8" s="7" t="s">
        <v>25</v>
      </c>
      <c r="J8" s="7" t="s">
        <v>19</v>
      </c>
      <c r="K8" s="7" t="s">
        <v>24</v>
      </c>
      <c r="L8" s="7" t="s">
        <v>25</v>
      </c>
      <c r="M8" s="7" t="s">
        <v>19</v>
      </c>
      <c r="N8" s="7" t="s">
        <v>24</v>
      </c>
      <c r="O8" s="7" t="s">
        <v>25</v>
      </c>
      <c r="P8" s="7" t="s">
        <v>19</v>
      </c>
      <c r="Q8" s="7" t="s">
        <v>24</v>
      </c>
      <c r="R8" s="7" t="s">
        <v>25</v>
      </c>
      <c r="S8" s="7" t="s">
        <v>19</v>
      </c>
      <c r="T8" s="7" t="s">
        <v>24</v>
      </c>
      <c r="U8" s="7" t="s">
        <v>25</v>
      </c>
      <c r="V8" s="7" t="s">
        <v>19</v>
      </c>
      <c r="W8" s="7" t="s">
        <v>24</v>
      </c>
      <c r="X8" s="18" t="s">
        <v>25</v>
      </c>
    </row>
    <row r="9" spans="1:24" s="9" customFormat="1" ht="7.5" customHeight="1">
      <c r="A9" s="27"/>
      <c r="B9" s="19"/>
      <c r="C9" s="39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8" customFormat="1" ht="24.75" customHeight="1">
      <c r="A10" s="24" t="s">
        <v>34</v>
      </c>
      <c r="B10" s="26" t="s">
        <v>27</v>
      </c>
      <c r="C10" s="35"/>
      <c r="D10" s="30">
        <f>SUM(E10:F10)</f>
        <v>6085</v>
      </c>
      <c r="E10" s="30">
        <v>3091</v>
      </c>
      <c r="F10" s="30">
        <v>2994</v>
      </c>
      <c r="G10" s="30">
        <f>SUM(H10:I10)</f>
        <v>5634</v>
      </c>
      <c r="H10" s="30">
        <v>3093</v>
      </c>
      <c r="I10" s="30">
        <v>2541</v>
      </c>
      <c r="J10" s="30">
        <f>SUM(D10)-G10</f>
        <v>451</v>
      </c>
      <c r="K10" s="30">
        <f>SUM(E10)-H10</f>
        <v>-2</v>
      </c>
      <c r="L10" s="30">
        <f>SUM(F10)-I10</f>
        <v>453</v>
      </c>
      <c r="M10" s="30">
        <f>SUM(N10:O10)</f>
        <v>22843</v>
      </c>
      <c r="N10" s="30">
        <v>12154</v>
      </c>
      <c r="O10" s="30">
        <v>10689</v>
      </c>
      <c r="P10" s="30">
        <f>SUM(Q10:R10)</f>
        <v>24651</v>
      </c>
      <c r="Q10" s="30">
        <v>12638</v>
      </c>
      <c r="R10" s="30">
        <v>12013</v>
      </c>
      <c r="S10" s="32">
        <f aca="true" t="shared" si="0" ref="S10:U11">SUM(M10)-P10</f>
        <v>-1808</v>
      </c>
      <c r="T10" s="32">
        <f t="shared" si="0"/>
        <v>-484</v>
      </c>
      <c r="U10" s="32">
        <f t="shared" si="0"/>
        <v>-1324</v>
      </c>
      <c r="V10" s="32">
        <f aca="true" t="shared" si="1" ref="V10:X11">SUM(D10)-G10+M10-P10</f>
        <v>-1357</v>
      </c>
      <c r="W10" s="32">
        <f t="shared" si="1"/>
        <v>-486</v>
      </c>
      <c r="X10" s="32">
        <f t="shared" si="1"/>
        <v>-871</v>
      </c>
    </row>
    <row r="11" spans="1:24" s="5" customFormat="1" ht="24.75" customHeight="1">
      <c r="A11" s="24" t="s">
        <v>31</v>
      </c>
      <c r="B11" s="26" t="s">
        <v>27</v>
      </c>
      <c r="C11" s="40"/>
      <c r="D11" s="30">
        <f>SUM(E11:F11)</f>
        <v>5637</v>
      </c>
      <c r="E11" s="30">
        <v>2915</v>
      </c>
      <c r="F11" s="30">
        <v>2722</v>
      </c>
      <c r="G11" s="30">
        <f>SUM(H11:I11)</f>
        <v>5960</v>
      </c>
      <c r="H11" s="30">
        <v>3241</v>
      </c>
      <c r="I11" s="30">
        <v>2719</v>
      </c>
      <c r="J11" s="30">
        <f>SUM(D11)-G11</f>
        <v>-323</v>
      </c>
      <c r="K11" s="30">
        <f>SUM(E11)-H11</f>
        <v>-326</v>
      </c>
      <c r="L11" s="30">
        <v>3</v>
      </c>
      <c r="M11" s="30">
        <f>SUM(N11:O11)</f>
        <v>28489</v>
      </c>
      <c r="N11" s="30">
        <v>15122</v>
      </c>
      <c r="O11" s="30">
        <v>13367</v>
      </c>
      <c r="P11" s="30">
        <f>SUM(Q11:R11)</f>
        <v>29658</v>
      </c>
      <c r="Q11" s="30">
        <v>15466</v>
      </c>
      <c r="R11" s="30">
        <v>14192</v>
      </c>
      <c r="S11" s="32">
        <f t="shared" si="0"/>
        <v>-1169</v>
      </c>
      <c r="T11" s="32">
        <f t="shared" si="0"/>
        <v>-344</v>
      </c>
      <c r="U11" s="32">
        <f t="shared" si="0"/>
        <v>-825</v>
      </c>
      <c r="V11" s="32">
        <f t="shared" si="1"/>
        <v>-1492</v>
      </c>
      <c r="W11" s="32">
        <f t="shared" si="1"/>
        <v>-670</v>
      </c>
      <c r="X11" s="32">
        <f t="shared" si="1"/>
        <v>-822</v>
      </c>
    </row>
    <row r="12" spans="1:24" s="2" customFormat="1" ht="15.75" customHeight="1">
      <c r="A12" s="51" t="s">
        <v>32</v>
      </c>
      <c r="B12" s="26" t="s">
        <v>26</v>
      </c>
      <c r="C12" s="56"/>
      <c r="D12" s="50">
        <v>5824</v>
      </c>
      <c r="E12" s="50">
        <v>3004</v>
      </c>
      <c r="F12" s="50">
        <v>2820</v>
      </c>
      <c r="G12" s="50">
        <v>6173</v>
      </c>
      <c r="H12" s="50">
        <v>3318</v>
      </c>
      <c r="I12" s="50">
        <v>2855</v>
      </c>
      <c r="J12" s="50">
        <v>-349</v>
      </c>
      <c r="K12" s="50">
        <v>-314</v>
      </c>
      <c r="L12" s="50">
        <v>-35</v>
      </c>
      <c r="M12" s="50">
        <v>29837</v>
      </c>
      <c r="N12" s="50">
        <v>16149</v>
      </c>
      <c r="O12" s="50">
        <v>13688</v>
      </c>
      <c r="P12" s="50">
        <v>31036</v>
      </c>
      <c r="Q12" s="50">
        <v>16693</v>
      </c>
      <c r="R12" s="50">
        <v>14343</v>
      </c>
      <c r="S12" s="50">
        <v>-1199</v>
      </c>
      <c r="T12" s="50">
        <v>-544</v>
      </c>
      <c r="U12" s="50">
        <v>-655</v>
      </c>
      <c r="V12" s="50">
        <v>-1548</v>
      </c>
      <c r="W12" s="50">
        <v>-858</v>
      </c>
      <c r="X12" s="50">
        <v>-690</v>
      </c>
    </row>
    <row r="13" spans="1:24" s="2" customFormat="1" ht="15.75" customHeight="1">
      <c r="A13" s="51"/>
      <c r="B13" s="26" t="s">
        <v>29</v>
      </c>
      <c r="C13" s="56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</row>
    <row r="14" spans="1:24" s="2" customFormat="1" ht="24.75" customHeight="1">
      <c r="A14" s="24" t="s">
        <v>35</v>
      </c>
      <c r="B14" s="26" t="s">
        <v>26</v>
      </c>
      <c r="C14" s="35"/>
      <c r="D14" s="30">
        <v>6009</v>
      </c>
      <c r="E14" s="43">
        <v>3039</v>
      </c>
      <c r="F14" s="43">
        <v>2970</v>
      </c>
      <c r="G14" s="30">
        <v>6328</v>
      </c>
      <c r="H14" s="43">
        <v>3429</v>
      </c>
      <c r="I14" s="43">
        <v>2899</v>
      </c>
      <c r="J14" s="30">
        <v>-319</v>
      </c>
      <c r="K14" s="43">
        <v>-390</v>
      </c>
      <c r="L14" s="43">
        <v>71</v>
      </c>
      <c r="M14" s="30">
        <v>29168</v>
      </c>
      <c r="N14" s="43">
        <v>15839</v>
      </c>
      <c r="O14" s="43">
        <v>13329</v>
      </c>
      <c r="P14" s="30">
        <v>30122</v>
      </c>
      <c r="Q14" s="43">
        <v>16249</v>
      </c>
      <c r="R14" s="43">
        <v>13873</v>
      </c>
      <c r="S14" s="30">
        <v>-954</v>
      </c>
      <c r="T14" s="30">
        <v>-410</v>
      </c>
      <c r="U14" s="30">
        <v>-544</v>
      </c>
      <c r="V14" s="30">
        <v>-1273</v>
      </c>
      <c r="W14" s="30">
        <v>-800</v>
      </c>
      <c r="X14" s="30">
        <v>-473</v>
      </c>
    </row>
    <row r="15" spans="1:24" s="46" customFormat="1" ht="15.75" customHeight="1">
      <c r="A15" s="48" t="s">
        <v>37</v>
      </c>
      <c r="B15" s="17" t="s">
        <v>26</v>
      </c>
      <c r="C15" s="49"/>
      <c r="D15" s="47">
        <v>5756</v>
      </c>
      <c r="E15" s="47">
        <v>2937</v>
      </c>
      <c r="F15" s="47">
        <v>2819</v>
      </c>
      <c r="G15" s="47">
        <v>6639</v>
      </c>
      <c r="H15" s="47">
        <v>3601</v>
      </c>
      <c r="I15" s="47">
        <v>3038</v>
      </c>
      <c r="J15" s="47">
        <v>-883</v>
      </c>
      <c r="K15" s="47">
        <v>-664</v>
      </c>
      <c r="L15" s="47">
        <v>-219</v>
      </c>
      <c r="M15" s="47">
        <v>28600</v>
      </c>
      <c r="N15" s="47">
        <v>15568</v>
      </c>
      <c r="O15" s="47">
        <v>13032</v>
      </c>
      <c r="P15" s="47">
        <v>29037</v>
      </c>
      <c r="Q15" s="47">
        <v>15645</v>
      </c>
      <c r="R15" s="47">
        <v>13392</v>
      </c>
      <c r="S15" s="47">
        <v>-437</v>
      </c>
      <c r="T15" s="47">
        <v>-77</v>
      </c>
      <c r="U15" s="47">
        <v>-360</v>
      </c>
      <c r="V15" s="47">
        <v>-1320</v>
      </c>
      <c r="W15" s="47">
        <v>-741</v>
      </c>
      <c r="X15" s="47">
        <v>-579</v>
      </c>
    </row>
    <row r="16" spans="1:24" s="46" customFormat="1" ht="15.75" customHeight="1">
      <c r="A16" s="48"/>
      <c r="B16" s="17" t="s">
        <v>36</v>
      </c>
      <c r="C16" s="49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</row>
    <row r="17" spans="1:26" s="5" customFormat="1" ht="7.5" customHeight="1">
      <c r="A17" s="25"/>
      <c r="B17" s="17"/>
      <c r="C17" s="40"/>
      <c r="D17" s="30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14"/>
      <c r="Z17" s="14"/>
    </row>
    <row r="18" spans="1:30" s="2" customFormat="1" ht="30" customHeight="1">
      <c r="A18" s="24" t="s">
        <v>38</v>
      </c>
      <c r="B18" s="26" t="s">
        <v>26</v>
      </c>
      <c r="C18" s="40"/>
      <c r="D18" s="42">
        <f>SUM(E18:F18)</f>
        <v>495</v>
      </c>
      <c r="E18" s="42">
        <v>234</v>
      </c>
      <c r="F18" s="42">
        <v>261</v>
      </c>
      <c r="G18" s="42">
        <f>SUM(H18:I18)</f>
        <v>746</v>
      </c>
      <c r="H18" s="42">
        <v>394</v>
      </c>
      <c r="I18" s="42">
        <v>352</v>
      </c>
      <c r="J18" s="42">
        <f aca="true" t="shared" si="2" ref="J18:L20">SUM(D18)-G18</f>
        <v>-251</v>
      </c>
      <c r="K18" s="42">
        <f t="shared" si="2"/>
        <v>-160</v>
      </c>
      <c r="L18" s="42">
        <f t="shared" si="2"/>
        <v>-91</v>
      </c>
      <c r="M18" s="42">
        <f>SUM(N18:O18)</f>
        <v>1716</v>
      </c>
      <c r="N18" s="42">
        <v>950</v>
      </c>
      <c r="O18" s="42">
        <v>766</v>
      </c>
      <c r="P18" s="42">
        <f>SUM(Q18:R18)</f>
        <v>1784</v>
      </c>
      <c r="Q18" s="42">
        <v>952</v>
      </c>
      <c r="R18" s="42">
        <v>832</v>
      </c>
      <c r="S18" s="43">
        <f aca="true" t="shared" si="3" ref="S18:U20">SUM(M18)-P18</f>
        <v>-68</v>
      </c>
      <c r="T18" s="43">
        <f t="shared" si="3"/>
        <v>-2</v>
      </c>
      <c r="U18" s="43">
        <f t="shared" si="3"/>
        <v>-66</v>
      </c>
      <c r="V18" s="43">
        <f aca="true" t="shared" si="4" ref="V18:X20">SUM(D18)-G18+M18-P18</f>
        <v>-319</v>
      </c>
      <c r="W18" s="43">
        <f t="shared" si="4"/>
        <v>-162</v>
      </c>
      <c r="X18" s="43">
        <f t="shared" si="4"/>
        <v>-157</v>
      </c>
      <c r="Y18" s="12"/>
      <c r="Z18" s="12"/>
      <c r="AA18" s="12"/>
      <c r="AB18" s="12"/>
      <c r="AC18" s="12"/>
      <c r="AD18" s="12"/>
    </row>
    <row r="19" spans="1:24" s="2" customFormat="1" ht="30" customHeight="1">
      <c r="A19" s="24" t="s">
        <v>28</v>
      </c>
      <c r="B19" s="26" t="s">
        <v>26</v>
      </c>
      <c r="C19" s="40"/>
      <c r="D19" s="42">
        <f>SUM(E19:F19)</f>
        <v>463</v>
      </c>
      <c r="E19" s="42">
        <v>247</v>
      </c>
      <c r="F19" s="42">
        <v>216</v>
      </c>
      <c r="G19" s="42">
        <f>SUM(H19:I19)</f>
        <v>624</v>
      </c>
      <c r="H19" s="42">
        <v>337</v>
      </c>
      <c r="I19" s="42">
        <v>287</v>
      </c>
      <c r="J19" s="42">
        <f t="shared" si="2"/>
        <v>-161</v>
      </c>
      <c r="K19" s="42">
        <f t="shared" si="2"/>
        <v>-90</v>
      </c>
      <c r="L19" s="42">
        <f t="shared" si="2"/>
        <v>-71</v>
      </c>
      <c r="M19" s="42">
        <f>SUM(N19:O19)</f>
        <v>1756</v>
      </c>
      <c r="N19" s="42">
        <v>938</v>
      </c>
      <c r="O19" s="42">
        <v>818</v>
      </c>
      <c r="P19" s="42">
        <f>SUM(Q19:R19)</f>
        <v>1902</v>
      </c>
      <c r="Q19" s="42">
        <v>1029</v>
      </c>
      <c r="R19" s="42">
        <v>873</v>
      </c>
      <c r="S19" s="43">
        <f t="shared" si="3"/>
        <v>-146</v>
      </c>
      <c r="T19" s="43">
        <f t="shared" si="3"/>
        <v>-91</v>
      </c>
      <c r="U19" s="43">
        <f t="shared" si="3"/>
        <v>-55</v>
      </c>
      <c r="V19" s="43">
        <f t="shared" si="4"/>
        <v>-307</v>
      </c>
      <c r="W19" s="43">
        <f t="shared" si="4"/>
        <v>-181</v>
      </c>
      <c r="X19" s="43">
        <f t="shared" si="4"/>
        <v>-126</v>
      </c>
    </row>
    <row r="20" spans="1:24" s="2" customFormat="1" ht="30" customHeight="1">
      <c r="A20" s="24" t="s">
        <v>0</v>
      </c>
      <c r="B20" s="26" t="s">
        <v>26</v>
      </c>
      <c r="C20" s="40"/>
      <c r="D20" s="43">
        <f>SUM(E20:F20)</f>
        <v>478</v>
      </c>
      <c r="E20" s="43">
        <v>248</v>
      </c>
      <c r="F20" s="43">
        <v>230</v>
      </c>
      <c r="G20" s="43">
        <f>SUM(H20:I20)</f>
        <v>598</v>
      </c>
      <c r="H20" s="43">
        <v>327</v>
      </c>
      <c r="I20" s="43">
        <v>271</v>
      </c>
      <c r="J20" s="43">
        <f t="shared" si="2"/>
        <v>-120</v>
      </c>
      <c r="K20" s="43">
        <f t="shared" si="2"/>
        <v>-79</v>
      </c>
      <c r="L20" s="43">
        <f t="shared" si="2"/>
        <v>-41</v>
      </c>
      <c r="M20" s="43">
        <f>SUM(N20:O20)</f>
        <v>5215</v>
      </c>
      <c r="N20" s="43">
        <v>2877</v>
      </c>
      <c r="O20" s="43">
        <v>2338</v>
      </c>
      <c r="P20" s="43">
        <f>SUM(Q20:R20)</f>
        <v>5903</v>
      </c>
      <c r="Q20" s="43">
        <v>3252</v>
      </c>
      <c r="R20" s="43">
        <v>2651</v>
      </c>
      <c r="S20" s="43">
        <f t="shared" si="3"/>
        <v>-688</v>
      </c>
      <c r="T20" s="43">
        <f t="shared" si="3"/>
        <v>-375</v>
      </c>
      <c r="U20" s="43">
        <f t="shared" si="3"/>
        <v>-313</v>
      </c>
      <c r="V20" s="43">
        <f t="shared" si="4"/>
        <v>-808</v>
      </c>
      <c r="W20" s="43">
        <f t="shared" si="4"/>
        <v>-454</v>
      </c>
      <c r="X20" s="43">
        <f t="shared" si="4"/>
        <v>-354</v>
      </c>
    </row>
    <row r="21" spans="1:24" s="2" customFormat="1" ht="30" customHeight="1">
      <c r="A21" s="24" t="s">
        <v>1</v>
      </c>
      <c r="B21" s="26" t="s">
        <v>27</v>
      </c>
      <c r="C21" s="35"/>
      <c r="D21" s="42">
        <f aca="true" t="shared" si="5" ref="D21:D29">SUM(E21:F21)</f>
        <v>441</v>
      </c>
      <c r="E21" s="42">
        <v>228</v>
      </c>
      <c r="F21" s="42">
        <v>213</v>
      </c>
      <c r="G21" s="42">
        <f aca="true" t="shared" si="6" ref="G21:G29">SUM(H21:I21)</f>
        <v>553</v>
      </c>
      <c r="H21" s="42">
        <v>264</v>
      </c>
      <c r="I21" s="42">
        <v>289</v>
      </c>
      <c r="J21" s="42">
        <f aca="true" t="shared" si="7" ref="J21:J29">SUM(D21)-G21</f>
        <v>-112</v>
      </c>
      <c r="K21" s="42">
        <f aca="true" t="shared" si="8" ref="K21:K29">SUM(E21)-H21</f>
        <v>-36</v>
      </c>
      <c r="L21" s="42">
        <f aca="true" t="shared" si="9" ref="L21:L29">SUM(F21)-I21</f>
        <v>-76</v>
      </c>
      <c r="M21" s="42">
        <f aca="true" t="shared" si="10" ref="M21:M29">SUM(N21:O21)</f>
        <v>4755</v>
      </c>
      <c r="N21" s="42">
        <v>2698</v>
      </c>
      <c r="O21" s="42">
        <v>2057</v>
      </c>
      <c r="P21" s="42">
        <f aca="true" t="shared" si="11" ref="P21:P29">SUM(Q21:R21)</f>
        <v>4265</v>
      </c>
      <c r="Q21" s="42">
        <v>2398</v>
      </c>
      <c r="R21" s="42">
        <v>1867</v>
      </c>
      <c r="S21" s="43">
        <f aca="true" t="shared" si="12" ref="S21:S29">SUM(M21)-P21</f>
        <v>490</v>
      </c>
      <c r="T21" s="43">
        <f aca="true" t="shared" si="13" ref="T21:T29">SUM(N21)-Q21</f>
        <v>300</v>
      </c>
      <c r="U21" s="43">
        <f aca="true" t="shared" si="14" ref="U21:U29">SUM(O21)-R21</f>
        <v>190</v>
      </c>
      <c r="V21" s="43">
        <f aca="true" t="shared" si="15" ref="V21:V29">SUM(D21)-G21+M21-P21</f>
        <v>378</v>
      </c>
      <c r="W21" s="43">
        <f aca="true" t="shared" si="16" ref="W21:W29">SUM(E21)-H21+N21-Q21</f>
        <v>264</v>
      </c>
      <c r="X21" s="43">
        <f aca="true" t="shared" si="17" ref="X21:X29">SUM(F21)-I21+O21-R21</f>
        <v>114</v>
      </c>
    </row>
    <row r="22" spans="1:24" s="2" customFormat="1" ht="30" customHeight="1">
      <c r="A22" s="24" t="s">
        <v>2</v>
      </c>
      <c r="B22" s="26" t="s">
        <v>27</v>
      </c>
      <c r="C22" s="35"/>
      <c r="D22" s="42">
        <f t="shared" si="5"/>
        <v>458</v>
      </c>
      <c r="E22" s="42">
        <v>239</v>
      </c>
      <c r="F22" s="42">
        <v>219</v>
      </c>
      <c r="G22" s="42">
        <f t="shared" si="6"/>
        <v>512</v>
      </c>
      <c r="H22" s="42">
        <v>271</v>
      </c>
      <c r="I22" s="42">
        <v>241</v>
      </c>
      <c r="J22" s="42">
        <f t="shared" si="7"/>
        <v>-54</v>
      </c>
      <c r="K22" s="42">
        <f t="shared" si="8"/>
        <v>-32</v>
      </c>
      <c r="L22" s="42">
        <f t="shared" si="9"/>
        <v>-22</v>
      </c>
      <c r="M22" s="42">
        <f t="shared" si="10"/>
        <v>1951</v>
      </c>
      <c r="N22" s="42">
        <v>1045</v>
      </c>
      <c r="O22" s="42">
        <v>906</v>
      </c>
      <c r="P22" s="42">
        <f t="shared" si="11"/>
        <v>1857</v>
      </c>
      <c r="Q22" s="42">
        <v>952</v>
      </c>
      <c r="R22" s="42">
        <v>905</v>
      </c>
      <c r="S22" s="43">
        <f t="shared" si="12"/>
        <v>94</v>
      </c>
      <c r="T22" s="43">
        <f t="shared" si="13"/>
        <v>93</v>
      </c>
      <c r="U22" s="43">
        <f t="shared" si="14"/>
        <v>1</v>
      </c>
      <c r="V22" s="43">
        <f t="shared" si="15"/>
        <v>40</v>
      </c>
      <c r="W22" s="43">
        <f t="shared" si="16"/>
        <v>61</v>
      </c>
      <c r="X22" s="43">
        <f t="shared" si="17"/>
        <v>-21</v>
      </c>
    </row>
    <row r="23" spans="1:24" s="2" customFormat="1" ht="30" customHeight="1">
      <c r="A23" s="24" t="s">
        <v>3</v>
      </c>
      <c r="B23" s="26" t="s">
        <v>27</v>
      </c>
      <c r="C23" s="35"/>
      <c r="D23" s="42">
        <f t="shared" si="5"/>
        <v>446</v>
      </c>
      <c r="E23" s="42">
        <v>217</v>
      </c>
      <c r="F23" s="42">
        <v>229</v>
      </c>
      <c r="G23" s="42">
        <f t="shared" si="6"/>
        <v>492</v>
      </c>
      <c r="H23" s="42">
        <v>266</v>
      </c>
      <c r="I23" s="42">
        <v>226</v>
      </c>
      <c r="J23" s="42">
        <f t="shared" si="7"/>
        <v>-46</v>
      </c>
      <c r="K23" s="42">
        <f t="shared" si="8"/>
        <v>-49</v>
      </c>
      <c r="L23" s="42">
        <f t="shared" si="9"/>
        <v>3</v>
      </c>
      <c r="M23" s="42">
        <f t="shared" si="10"/>
        <v>1796</v>
      </c>
      <c r="N23" s="42">
        <v>980</v>
      </c>
      <c r="O23" s="42">
        <v>816</v>
      </c>
      <c r="P23" s="42">
        <f t="shared" si="11"/>
        <v>1845</v>
      </c>
      <c r="Q23" s="42">
        <v>952</v>
      </c>
      <c r="R23" s="42">
        <v>893</v>
      </c>
      <c r="S23" s="43">
        <f t="shared" si="12"/>
        <v>-49</v>
      </c>
      <c r="T23" s="43">
        <f t="shared" si="13"/>
        <v>28</v>
      </c>
      <c r="U23" s="43">
        <f t="shared" si="14"/>
        <v>-77</v>
      </c>
      <c r="V23" s="43">
        <f t="shared" si="15"/>
        <v>-95</v>
      </c>
      <c r="W23" s="43">
        <f t="shared" si="16"/>
        <v>-21</v>
      </c>
      <c r="X23" s="43">
        <f t="shared" si="17"/>
        <v>-74</v>
      </c>
    </row>
    <row r="24" spans="1:24" s="2" customFormat="1" ht="30" customHeight="1">
      <c r="A24" s="24" t="s">
        <v>4</v>
      </c>
      <c r="B24" s="26" t="s">
        <v>27</v>
      </c>
      <c r="C24" s="35"/>
      <c r="D24" s="42">
        <f t="shared" si="5"/>
        <v>476</v>
      </c>
      <c r="E24" s="42">
        <v>238</v>
      </c>
      <c r="F24" s="42">
        <v>238</v>
      </c>
      <c r="G24" s="42">
        <f t="shared" si="6"/>
        <v>520</v>
      </c>
      <c r="H24" s="42">
        <v>296</v>
      </c>
      <c r="I24" s="42">
        <v>224</v>
      </c>
      <c r="J24" s="42">
        <f t="shared" si="7"/>
        <v>-44</v>
      </c>
      <c r="K24" s="42">
        <f t="shared" si="8"/>
        <v>-58</v>
      </c>
      <c r="L24" s="42">
        <f t="shared" si="9"/>
        <v>14</v>
      </c>
      <c r="M24" s="42">
        <f t="shared" si="10"/>
        <v>1960</v>
      </c>
      <c r="N24" s="42">
        <v>1059</v>
      </c>
      <c r="O24" s="42">
        <v>901</v>
      </c>
      <c r="P24" s="42">
        <f t="shared" si="11"/>
        <v>1977</v>
      </c>
      <c r="Q24" s="42">
        <v>1069</v>
      </c>
      <c r="R24" s="42">
        <v>908</v>
      </c>
      <c r="S24" s="43">
        <f t="shared" si="12"/>
        <v>-17</v>
      </c>
      <c r="T24" s="43">
        <f t="shared" si="13"/>
        <v>-10</v>
      </c>
      <c r="U24" s="43">
        <f t="shared" si="14"/>
        <v>-7</v>
      </c>
      <c r="V24" s="43">
        <f t="shared" si="15"/>
        <v>-61</v>
      </c>
      <c r="W24" s="43">
        <f t="shared" si="16"/>
        <v>-68</v>
      </c>
      <c r="X24" s="43">
        <f t="shared" si="17"/>
        <v>7</v>
      </c>
    </row>
    <row r="25" spans="1:24" s="2" customFormat="1" ht="30" customHeight="1">
      <c r="A25" s="24" t="s">
        <v>5</v>
      </c>
      <c r="B25" s="26" t="s">
        <v>27</v>
      </c>
      <c r="C25" s="35"/>
      <c r="D25" s="42">
        <f t="shared" si="5"/>
        <v>490</v>
      </c>
      <c r="E25" s="42">
        <v>253</v>
      </c>
      <c r="F25" s="42">
        <v>237</v>
      </c>
      <c r="G25" s="42">
        <f t="shared" si="6"/>
        <v>484</v>
      </c>
      <c r="H25" s="42">
        <v>262</v>
      </c>
      <c r="I25" s="42">
        <v>222</v>
      </c>
      <c r="J25" s="42">
        <f t="shared" si="7"/>
        <v>6</v>
      </c>
      <c r="K25" s="42">
        <f t="shared" si="8"/>
        <v>-9</v>
      </c>
      <c r="L25" s="42">
        <f t="shared" si="9"/>
        <v>15</v>
      </c>
      <c r="M25" s="42">
        <f t="shared" si="10"/>
        <v>1922</v>
      </c>
      <c r="N25" s="42">
        <v>1041</v>
      </c>
      <c r="O25" s="42">
        <v>881</v>
      </c>
      <c r="P25" s="42">
        <f t="shared" si="11"/>
        <v>1972</v>
      </c>
      <c r="Q25" s="42">
        <v>1034</v>
      </c>
      <c r="R25" s="42">
        <v>938</v>
      </c>
      <c r="S25" s="43">
        <f t="shared" si="12"/>
        <v>-50</v>
      </c>
      <c r="T25" s="43">
        <f t="shared" si="13"/>
        <v>7</v>
      </c>
      <c r="U25" s="43">
        <f t="shared" si="14"/>
        <v>-57</v>
      </c>
      <c r="V25" s="43">
        <f t="shared" si="15"/>
        <v>-44</v>
      </c>
      <c r="W25" s="43">
        <f t="shared" si="16"/>
        <v>-2</v>
      </c>
      <c r="X25" s="43">
        <f t="shared" si="17"/>
        <v>-42</v>
      </c>
    </row>
    <row r="26" spans="1:24" s="2" customFormat="1" ht="30" customHeight="1">
      <c r="A26" s="24" t="s">
        <v>6</v>
      </c>
      <c r="B26" s="26" t="s">
        <v>27</v>
      </c>
      <c r="C26" s="35"/>
      <c r="D26" s="42">
        <f t="shared" si="5"/>
        <v>522</v>
      </c>
      <c r="E26" s="42">
        <v>264</v>
      </c>
      <c r="F26" s="42">
        <v>258</v>
      </c>
      <c r="G26" s="42">
        <f t="shared" si="6"/>
        <v>516</v>
      </c>
      <c r="H26" s="42">
        <v>287</v>
      </c>
      <c r="I26" s="42">
        <v>229</v>
      </c>
      <c r="J26" s="42">
        <f t="shared" si="7"/>
        <v>6</v>
      </c>
      <c r="K26" s="42">
        <f t="shared" si="8"/>
        <v>-23</v>
      </c>
      <c r="L26" s="42">
        <f t="shared" si="9"/>
        <v>29</v>
      </c>
      <c r="M26" s="42">
        <f t="shared" si="10"/>
        <v>1989</v>
      </c>
      <c r="N26" s="42">
        <v>1052</v>
      </c>
      <c r="O26" s="42">
        <v>937</v>
      </c>
      <c r="P26" s="42">
        <f t="shared" si="11"/>
        <v>2050</v>
      </c>
      <c r="Q26" s="42">
        <v>1109</v>
      </c>
      <c r="R26" s="42">
        <v>941</v>
      </c>
      <c r="S26" s="43">
        <f t="shared" si="12"/>
        <v>-61</v>
      </c>
      <c r="T26" s="43">
        <f t="shared" si="13"/>
        <v>-57</v>
      </c>
      <c r="U26" s="43">
        <f t="shared" si="14"/>
        <v>-4</v>
      </c>
      <c r="V26" s="43">
        <f t="shared" si="15"/>
        <v>-55</v>
      </c>
      <c r="W26" s="43">
        <f t="shared" si="16"/>
        <v>-80</v>
      </c>
      <c r="X26" s="43">
        <f t="shared" si="17"/>
        <v>25</v>
      </c>
    </row>
    <row r="27" spans="1:24" s="2" customFormat="1" ht="30" customHeight="1">
      <c r="A27" s="24" t="s">
        <v>7</v>
      </c>
      <c r="B27" s="26" t="s">
        <v>27</v>
      </c>
      <c r="C27" s="35"/>
      <c r="D27" s="42">
        <f t="shared" si="5"/>
        <v>572</v>
      </c>
      <c r="E27" s="42">
        <v>292</v>
      </c>
      <c r="F27" s="42">
        <v>280</v>
      </c>
      <c r="G27" s="42">
        <f t="shared" si="6"/>
        <v>524</v>
      </c>
      <c r="H27" s="42">
        <v>301</v>
      </c>
      <c r="I27" s="42">
        <v>223</v>
      </c>
      <c r="J27" s="42">
        <f t="shared" si="7"/>
        <v>48</v>
      </c>
      <c r="K27" s="42">
        <f t="shared" si="8"/>
        <v>-9</v>
      </c>
      <c r="L27" s="42">
        <f t="shared" si="9"/>
        <v>57</v>
      </c>
      <c r="M27" s="42">
        <f t="shared" si="10"/>
        <v>2249</v>
      </c>
      <c r="N27" s="42">
        <v>1155</v>
      </c>
      <c r="O27" s="42">
        <v>1094</v>
      </c>
      <c r="P27" s="42">
        <f t="shared" si="11"/>
        <v>2136</v>
      </c>
      <c r="Q27" s="42">
        <v>1115</v>
      </c>
      <c r="R27" s="42">
        <v>1021</v>
      </c>
      <c r="S27" s="43">
        <f t="shared" si="12"/>
        <v>113</v>
      </c>
      <c r="T27" s="43">
        <f t="shared" si="13"/>
        <v>40</v>
      </c>
      <c r="U27" s="43">
        <f t="shared" si="14"/>
        <v>73</v>
      </c>
      <c r="V27" s="43">
        <f t="shared" si="15"/>
        <v>161</v>
      </c>
      <c r="W27" s="43">
        <f t="shared" si="16"/>
        <v>31</v>
      </c>
      <c r="X27" s="43">
        <f t="shared" si="17"/>
        <v>130</v>
      </c>
    </row>
    <row r="28" spans="1:24" s="2" customFormat="1" ht="30" customHeight="1">
      <c r="A28" s="24" t="s">
        <v>8</v>
      </c>
      <c r="B28" s="26" t="s">
        <v>27</v>
      </c>
      <c r="C28" s="35"/>
      <c r="D28" s="42">
        <f t="shared" si="5"/>
        <v>433</v>
      </c>
      <c r="E28" s="42">
        <v>226</v>
      </c>
      <c r="F28" s="42">
        <v>207</v>
      </c>
      <c r="G28" s="42">
        <f t="shared" si="6"/>
        <v>504</v>
      </c>
      <c r="H28" s="42">
        <v>289</v>
      </c>
      <c r="I28" s="42">
        <v>215</v>
      </c>
      <c r="J28" s="42">
        <f t="shared" si="7"/>
        <v>-71</v>
      </c>
      <c r="K28" s="42">
        <f t="shared" si="8"/>
        <v>-63</v>
      </c>
      <c r="L28" s="42">
        <f t="shared" si="9"/>
        <v>-8</v>
      </c>
      <c r="M28" s="42">
        <f t="shared" si="10"/>
        <v>1633</v>
      </c>
      <c r="N28" s="42">
        <v>865</v>
      </c>
      <c r="O28" s="42">
        <v>768</v>
      </c>
      <c r="P28" s="42">
        <f t="shared" si="11"/>
        <v>1604</v>
      </c>
      <c r="Q28" s="42">
        <v>870</v>
      </c>
      <c r="R28" s="42">
        <v>734</v>
      </c>
      <c r="S28" s="43">
        <f t="shared" si="12"/>
        <v>29</v>
      </c>
      <c r="T28" s="43">
        <f t="shared" si="13"/>
        <v>-5</v>
      </c>
      <c r="U28" s="43">
        <f t="shared" si="14"/>
        <v>34</v>
      </c>
      <c r="V28" s="43">
        <f t="shared" si="15"/>
        <v>-42</v>
      </c>
      <c r="W28" s="43">
        <f t="shared" si="16"/>
        <v>-68</v>
      </c>
      <c r="X28" s="43">
        <f t="shared" si="17"/>
        <v>26</v>
      </c>
    </row>
    <row r="29" spans="1:24" s="2" customFormat="1" ht="30" customHeight="1">
      <c r="A29" s="28" t="s">
        <v>9</v>
      </c>
      <c r="B29" s="23" t="s">
        <v>27</v>
      </c>
      <c r="C29" s="6"/>
      <c r="D29" s="44">
        <f t="shared" si="5"/>
        <v>482</v>
      </c>
      <c r="E29" s="44">
        <v>251</v>
      </c>
      <c r="F29" s="44">
        <v>231</v>
      </c>
      <c r="G29" s="42">
        <f t="shared" si="6"/>
        <v>566</v>
      </c>
      <c r="H29" s="44">
        <v>307</v>
      </c>
      <c r="I29" s="44">
        <v>259</v>
      </c>
      <c r="J29" s="44">
        <f t="shared" si="7"/>
        <v>-84</v>
      </c>
      <c r="K29" s="42">
        <f t="shared" si="8"/>
        <v>-56</v>
      </c>
      <c r="L29" s="42">
        <f t="shared" si="9"/>
        <v>-28</v>
      </c>
      <c r="M29" s="42">
        <f t="shared" si="10"/>
        <v>1658</v>
      </c>
      <c r="N29" s="44">
        <v>908</v>
      </c>
      <c r="O29" s="44">
        <v>750</v>
      </c>
      <c r="P29" s="42">
        <f t="shared" si="11"/>
        <v>1742</v>
      </c>
      <c r="Q29" s="44">
        <v>913</v>
      </c>
      <c r="R29" s="44">
        <v>829</v>
      </c>
      <c r="S29" s="43">
        <f t="shared" si="12"/>
        <v>-84</v>
      </c>
      <c r="T29" s="43">
        <f t="shared" si="13"/>
        <v>-5</v>
      </c>
      <c r="U29" s="43">
        <f t="shared" si="14"/>
        <v>-79</v>
      </c>
      <c r="V29" s="43">
        <f t="shared" si="15"/>
        <v>-168</v>
      </c>
      <c r="W29" s="43">
        <f t="shared" si="16"/>
        <v>-61</v>
      </c>
      <c r="X29" s="45">
        <f t="shared" si="17"/>
        <v>-107</v>
      </c>
    </row>
    <row r="30" spans="1:24" s="2" customFormat="1" ht="15.75" customHeight="1">
      <c r="A30" s="11" t="s">
        <v>39</v>
      </c>
      <c r="B30" s="8"/>
      <c r="C30" s="8"/>
      <c r="D30" s="33"/>
      <c r="E30" s="8"/>
      <c r="F30" s="8"/>
      <c r="G30" s="34"/>
      <c r="J30" s="12"/>
      <c r="K30" s="22"/>
      <c r="L30" s="22"/>
      <c r="M30" s="22"/>
      <c r="N30" s="12"/>
      <c r="O30" s="12"/>
      <c r="P30" s="22"/>
      <c r="S30" s="22"/>
      <c r="T30" s="22"/>
      <c r="U30" s="22"/>
      <c r="V30" s="22"/>
      <c r="W30" s="22"/>
      <c r="X30" s="21" t="s">
        <v>33</v>
      </c>
    </row>
    <row r="31" spans="1:24" s="2" customFormat="1" ht="15.75" customHeight="1">
      <c r="A31" s="11"/>
      <c r="B31" s="4"/>
      <c r="C31" s="4"/>
      <c r="D31" s="4"/>
      <c r="E31" s="4"/>
      <c r="F31" s="4"/>
      <c r="G31" s="4"/>
      <c r="H31" s="5"/>
      <c r="I31" s="5"/>
      <c r="J31" s="5"/>
      <c r="K31" s="14"/>
      <c r="L31" s="5"/>
      <c r="M31" s="5"/>
      <c r="N31" s="14"/>
      <c r="O31" s="14"/>
      <c r="P31" s="14"/>
      <c r="Q31" s="5"/>
      <c r="R31" s="5"/>
      <c r="S31" s="5"/>
      <c r="T31" s="5"/>
      <c r="U31" s="5"/>
      <c r="V31" s="14"/>
      <c r="W31" s="5"/>
      <c r="X31" s="5"/>
    </row>
    <row r="32" spans="1:24" s="2" customFormat="1" ht="15.75" customHeight="1">
      <c r="A32" s="11"/>
      <c r="B32" s="5"/>
      <c r="C32" s="5"/>
      <c r="D32" s="5"/>
      <c r="E32" s="5"/>
      <c r="F32" s="5"/>
      <c r="G32" s="5"/>
      <c r="H32" s="5"/>
      <c r="I32" s="5"/>
      <c r="J32" s="5"/>
      <c r="K32" s="14"/>
      <c r="L32" s="5"/>
      <c r="M32" s="5"/>
      <c r="N32" s="14"/>
      <c r="O32" s="14"/>
      <c r="P32" s="14"/>
      <c r="Q32" s="5"/>
      <c r="R32" s="5"/>
      <c r="S32" s="5"/>
      <c r="T32" s="5"/>
      <c r="U32" s="5"/>
      <c r="V32" s="14"/>
      <c r="W32" s="5"/>
      <c r="X32" s="5"/>
    </row>
    <row r="33" spans="1:22" ht="15" customHeight="1">
      <c r="A33" s="29"/>
      <c r="K33" s="29"/>
      <c r="O33" s="29"/>
      <c r="P33" s="29"/>
      <c r="V33" s="29"/>
    </row>
    <row r="34" spans="1:22" ht="15" customHeight="1">
      <c r="A34" s="29"/>
      <c r="K34" s="29"/>
      <c r="O34" s="29"/>
      <c r="P34" s="29"/>
      <c r="V34" s="29"/>
    </row>
    <row r="35" spans="1:22" ht="15" customHeight="1">
      <c r="A35" s="29"/>
      <c r="K35" s="29"/>
      <c r="O35" s="29"/>
      <c r="P35" s="29"/>
      <c r="V35" s="29"/>
    </row>
    <row r="36" spans="1:22" ht="15" customHeight="1">
      <c r="A36" s="29"/>
      <c r="K36" s="29"/>
      <c r="O36" s="29"/>
      <c r="P36" s="29"/>
      <c r="V36" s="29"/>
    </row>
    <row r="37" spans="1:22" ht="15" customHeight="1">
      <c r="A37" s="29"/>
      <c r="K37" s="29"/>
      <c r="O37" s="29"/>
      <c r="P37" s="29"/>
      <c r="V37" s="29"/>
    </row>
    <row r="38" spans="1:22" ht="15" customHeight="1">
      <c r="A38" s="29"/>
      <c r="K38" s="29"/>
      <c r="O38" s="29"/>
      <c r="P38" s="29"/>
      <c r="V38" s="29"/>
    </row>
    <row r="39" spans="1:22" ht="15" customHeight="1">
      <c r="A39" s="29"/>
      <c r="K39" s="29"/>
      <c r="O39" s="29"/>
      <c r="P39" s="29"/>
      <c r="V39" s="29"/>
    </row>
    <row r="40" spans="1:22" ht="15" customHeight="1">
      <c r="A40" s="29"/>
      <c r="K40" s="29"/>
      <c r="O40" s="29"/>
      <c r="P40" s="29"/>
      <c r="V40" s="29"/>
    </row>
    <row r="41" spans="1:22" ht="15" customHeight="1">
      <c r="A41" s="29"/>
      <c r="K41" s="29"/>
      <c r="O41" s="29"/>
      <c r="P41" s="29"/>
      <c r="V41" s="29"/>
    </row>
    <row r="42" spans="1:22" ht="15" customHeight="1">
      <c r="A42" s="29"/>
      <c r="K42" s="29"/>
      <c r="O42" s="29"/>
      <c r="V42" s="29"/>
    </row>
    <row r="43" spans="1:22" ht="15" customHeight="1">
      <c r="A43" s="29"/>
      <c r="K43" s="29"/>
      <c r="O43" s="29"/>
      <c r="V43" s="29"/>
    </row>
    <row r="44" spans="1:22" ht="15" customHeight="1">
      <c r="A44" s="29"/>
      <c r="K44" s="29"/>
      <c r="O44" s="29"/>
      <c r="V44" s="29"/>
    </row>
    <row r="45" spans="1:22" ht="15" customHeight="1">
      <c r="A45" s="29"/>
      <c r="K45" s="29"/>
      <c r="O45" s="29"/>
      <c r="V45" s="29"/>
    </row>
    <row r="46" spans="1:22" ht="15" customHeight="1">
      <c r="A46" s="29"/>
      <c r="K46" s="29"/>
      <c r="O46" s="29"/>
      <c r="V46" s="29"/>
    </row>
    <row r="47" spans="11:22" ht="15" customHeight="1">
      <c r="K47" s="29"/>
      <c r="O47" s="29"/>
      <c r="V47" s="29"/>
    </row>
    <row r="48" spans="11:22" ht="15" customHeight="1">
      <c r="K48" s="29"/>
      <c r="O48" s="29"/>
      <c r="V48" s="29"/>
    </row>
    <row r="49" spans="11:22" ht="15" customHeight="1">
      <c r="K49" s="29"/>
      <c r="O49" s="29"/>
      <c r="V49" s="29"/>
    </row>
    <row r="50" spans="11:22" ht="15" customHeight="1">
      <c r="K50" s="29"/>
      <c r="O50" s="29"/>
      <c r="V50" s="29"/>
    </row>
    <row r="51" spans="11:22" ht="15" customHeight="1">
      <c r="K51" s="29"/>
      <c r="O51" s="29"/>
      <c r="V51" s="29"/>
    </row>
    <row r="52" spans="11:22" ht="15" customHeight="1">
      <c r="K52" s="29"/>
      <c r="O52" s="29"/>
      <c r="V52" s="29"/>
    </row>
    <row r="53" spans="11:22" ht="15" customHeight="1">
      <c r="K53" s="29"/>
      <c r="O53" s="29"/>
      <c r="V53" s="29"/>
    </row>
    <row r="54" spans="11:22" ht="15" customHeight="1">
      <c r="K54" s="29"/>
      <c r="O54" s="29"/>
      <c r="V54" s="29"/>
    </row>
    <row r="55" spans="11:22" ht="15" customHeight="1">
      <c r="K55" s="29"/>
      <c r="O55" s="29"/>
      <c r="V55" s="29"/>
    </row>
    <row r="56" spans="15:22" ht="15" customHeight="1">
      <c r="O56" s="29"/>
      <c r="V56" s="29"/>
    </row>
    <row r="57" spans="15:22" ht="15" customHeight="1">
      <c r="O57" s="29"/>
      <c r="V57" s="29"/>
    </row>
    <row r="58" spans="15:22" ht="15" customHeight="1">
      <c r="O58" s="29"/>
      <c r="V58" s="29"/>
    </row>
    <row r="59" spans="15:22" ht="15" customHeight="1">
      <c r="O59" s="29"/>
      <c r="V59" s="29"/>
    </row>
    <row r="60" spans="15:22" ht="15" customHeight="1">
      <c r="O60" s="29"/>
      <c r="V60" s="29"/>
    </row>
    <row r="61" spans="15:22" ht="15" customHeight="1">
      <c r="O61" s="29"/>
      <c r="V61" s="29"/>
    </row>
    <row r="62" spans="15:22" ht="15" customHeight="1">
      <c r="O62" s="29"/>
      <c r="V62" s="29"/>
    </row>
    <row r="63" spans="15:22" ht="15" customHeight="1">
      <c r="O63" s="29"/>
      <c r="V63" s="29"/>
    </row>
    <row r="64" spans="15:22" ht="15" customHeight="1">
      <c r="O64" s="29"/>
      <c r="V64" s="29"/>
    </row>
  </sheetData>
  <sheetProtection/>
  <mergeCells count="56">
    <mergeCell ref="S7:U7"/>
    <mergeCell ref="C12:C13"/>
    <mergeCell ref="V6:X7"/>
    <mergeCell ref="D6:L6"/>
    <mergeCell ref="D7:F7"/>
    <mergeCell ref="G7:I7"/>
    <mergeCell ref="J7:L7"/>
    <mergeCell ref="M6:U6"/>
    <mergeCell ref="P7:R7"/>
    <mergeCell ref="N7:O7"/>
    <mergeCell ref="A12:A13"/>
    <mergeCell ref="A6:B8"/>
    <mergeCell ref="F12:F13"/>
    <mergeCell ref="Q12:Q13"/>
    <mergeCell ref="T12:T13"/>
    <mergeCell ref="U12:U13"/>
    <mergeCell ref="N12:N13"/>
    <mergeCell ref="O12:O13"/>
    <mergeCell ref="P12:P13"/>
    <mergeCell ref="R12:R13"/>
    <mergeCell ref="D12:D13"/>
    <mergeCell ref="E12:E13"/>
    <mergeCell ref="M12:M13"/>
    <mergeCell ref="W12:W13"/>
    <mergeCell ref="G12:G13"/>
    <mergeCell ref="H12:H13"/>
    <mergeCell ref="I12:I13"/>
    <mergeCell ref="X12:X13"/>
    <mergeCell ref="V12:V13"/>
    <mergeCell ref="J12:J13"/>
    <mergeCell ref="K12:K13"/>
    <mergeCell ref="L12:L13"/>
    <mergeCell ref="S12:S13"/>
    <mergeCell ref="A15:A16"/>
    <mergeCell ref="C15:C16"/>
    <mergeCell ref="D15:D16"/>
    <mergeCell ref="E15:E16"/>
    <mergeCell ref="F15:F16"/>
    <mergeCell ref="G15:G16"/>
    <mergeCell ref="S15:S16"/>
    <mergeCell ref="H15:H16"/>
    <mergeCell ref="I15:I16"/>
    <mergeCell ref="J15:J16"/>
    <mergeCell ref="K15:K16"/>
    <mergeCell ref="L15:L16"/>
    <mergeCell ref="M15:M16"/>
    <mergeCell ref="T15:T16"/>
    <mergeCell ref="U15:U16"/>
    <mergeCell ref="V15:V16"/>
    <mergeCell ref="W15:W16"/>
    <mergeCell ref="X15:X16"/>
    <mergeCell ref="N15:N16"/>
    <mergeCell ref="O15:O16"/>
    <mergeCell ref="P15:P16"/>
    <mergeCell ref="Q15:Q16"/>
    <mergeCell ref="R15:R16"/>
  </mergeCells>
  <printOptions/>
  <pageMargins left="0.5905511811023623" right="0.5905511811023623" top="0.3937007874015748" bottom="0.7874015748031497" header="0.5118110236220472" footer="0.5118110236220472"/>
  <pageSetup firstPageNumber="12" useFirstPageNumber="1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2009-01-06T01:34:02Z</cp:lastPrinted>
  <dcterms:created xsi:type="dcterms:W3CDTF">2003-06-23T06:06:47Z</dcterms:created>
  <dcterms:modified xsi:type="dcterms:W3CDTF">2009-08-12T04:37:56Z</dcterms:modified>
  <cp:category/>
  <cp:version/>
  <cp:contentType/>
  <cp:contentStatus/>
</cp:coreProperties>
</file>