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９（１）（２）" sheetId="1" r:id="rId1"/>
    <sheet name="表９９（３）" sheetId="2" r:id="rId2"/>
  </sheets>
  <definedNames/>
  <calcPr fullCalcOnLoad="1"/>
</workbook>
</file>

<file path=xl/sharedStrings.xml><?xml version="1.0" encoding="utf-8"?>
<sst xmlns="http://schemas.openxmlformats.org/spreadsheetml/2006/main" count="99" uniqueCount="53">
  <si>
    <t>人</t>
  </si>
  <si>
    <t>総　　数</t>
  </si>
  <si>
    <t>千円</t>
  </si>
  <si>
    <t>％</t>
  </si>
  <si>
    <t>（1）加入状況</t>
  </si>
  <si>
    <t>世　　　帯　　　数</t>
  </si>
  <si>
    <t>人　　　　　口</t>
  </si>
  <si>
    <t>総世帯数</t>
  </si>
  <si>
    <t>加入世帯数</t>
  </si>
  <si>
    <t>被保険者数</t>
  </si>
  <si>
    <t>加　入　率</t>
  </si>
  <si>
    <t>総　人　口</t>
  </si>
  <si>
    <t>収　　納　　額</t>
  </si>
  <si>
    <t>収　　納　　率</t>
  </si>
  <si>
    <t>件　数（ 件 ）</t>
  </si>
  <si>
    <t>入　　院</t>
  </si>
  <si>
    <t>歯　　科</t>
  </si>
  <si>
    <t>調　　剤</t>
  </si>
  <si>
    <t>入 院 外</t>
  </si>
  <si>
    <t>食事療養費</t>
  </si>
  <si>
    <t>訪問看護</t>
  </si>
  <si>
    <t>療 養 費</t>
  </si>
  <si>
    <t>移 送 費</t>
  </si>
  <si>
    <t>高額療養費</t>
  </si>
  <si>
    <t>出産育児一時金（助産費含む）</t>
  </si>
  <si>
    <t>葬 祭 費</t>
  </si>
  <si>
    <t>医</t>
  </si>
  <si>
    <t>療</t>
  </si>
  <si>
    <t>費</t>
  </si>
  <si>
    <t>世帯</t>
  </si>
  <si>
    <t>％</t>
  </si>
  <si>
    <t>年　　　度</t>
  </si>
  <si>
    <t>費用額（千円）</t>
  </si>
  <si>
    <t>（2）収納状況（現年賦課分）</t>
  </si>
  <si>
    <t>調　　定　　額</t>
  </si>
  <si>
    <t>小　　計</t>
  </si>
  <si>
    <t>静岡地区</t>
  </si>
  <si>
    <t>静岡地区</t>
  </si>
  <si>
    <t>清水地区</t>
  </si>
  <si>
    <t>清水地区</t>
  </si>
  <si>
    <t>％</t>
  </si>
  <si>
    <t>（3）給付状況</t>
  </si>
  <si>
    <t>注　還付未済額を除く</t>
  </si>
  <si>
    <t>-</t>
  </si>
  <si>
    <t>労働及び社会福祉</t>
  </si>
  <si>
    <t>総　　数</t>
  </si>
  <si>
    <t>注  「世帯数」、「人口」は各年度末現在。</t>
  </si>
  <si>
    <t>資料　保険年金管理課</t>
  </si>
  <si>
    <t>注  平成19年度以降の件数及び費用額については、総数のみ。</t>
  </si>
  <si>
    <t>99  国民健康保険</t>
  </si>
  <si>
    <t>平成18年度</t>
  </si>
  <si>
    <t>-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</si>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</sst>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7" fillId="0" borderId="0" xfId="49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8" fontId="0" fillId="0" borderId="0" xfId="49" applyFont="1" applyBorder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181" fontId="9" fillId="0" borderId="0" xfId="49" applyNumberFormat="1" applyFont="1" applyAlignment="1">
      <alignment vertical="center"/>
    </xf>
    <xf numFmtId="0" fontId="9" fillId="0" borderId="10" xfId="0" applyFont="1" applyBorder="1" applyAlignment="1">
      <alignment horizontal="center" vertical="top"/>
    </xf>
    <xf numFmtId="181" fontId="9" fillId="0" borderId="0" xfId="49" applyNumberFormat="1" applyFont="1" applyAlignment="1">
      <alignment/>
    </xf>
    <xf numFmtId="181" fontId="9" fillId="0" borderId="0" xfId="49" applyNumberFormat="1" applyFont="1" applyAlignment="1">
      <alignment vertical="top"/>
    </xf>
    <xf numFmtId="196" fontId="9" fillId="0" borderId="0" xfId="49" applyNumberFormat="1" applyFont="1" applyAlignment="1">
      <alignment/>
    </xf>
    <xf numFmtId="196" fontId="9" fillId="0" borderId="0" xfId="49" applyNumberFormat="1" applyFont="1" applyAlignment="1">
      <alignment vertical="top"/>
    </xf>
    <xf numFmtId="196" fontId="9" fillId="0" borderId="0" xfId="49" applyNumberFormat="1" applyFont="1" applyAlignment="1">
      <alignment vertical="center"/>
    </xf>
    <xf numFmtId="196" fontId="9" fillId="0" borderId="17" xfId="49" applyNumberFormat="1" applyFont="1" applyBorder="1" applyAlignment="1">
      <alignment vertical="center"/>
    </xf>
    <xf numFmtId="196" fontId="9" fillId="0" borderId="0" xfId="49" applyNumberFormat="1" applyFont="1" applyBorder="1" applyAlignment="1">
      <alignment vertical="center"/>
    </xf>
    <xf numFmtId="196" fontId="9" fillId="0" borderId="17" xfId="0" applyNumberFormat="1" applyFont="1" applyBorder="1" applyAlignment="1">
      <alignment vertical="center"/>
    </xf>
    <xf numFmtId="196" fontId="9" fillId="0" borderId="0" xfId="0" applyNumberFormat="1" applyFont="1" applyBorder="1" applyAlignment="1">
      <alignment vertical="center"/>
    </xf>
    <xf numFmtId="196" fontId="9" fillId="0" borderId="0" xfId="49" applyNumberFormat="1" applyFont="1" applyAlignment="1">
      <alignment horizontal="right" vertical="center"/>
    </xf>
    <xf numFmtId="196" fontId="9" fillId="0" borderId="0" xfId="49" applyNumberFormat="1" applyFont="1" applyAlignment="1">
      <alignment horizontal="right"/>
    </xf>
    <xf numFmtId="196" fontId="4" fillId="0" borderId="0" xfId="49" applyNumberFormat="1" applyFont="1" applyAlignment="1">
      <alignment vertical="center"/>
    </xf>
    <xf numFmtId="196" fontId="9" fillId="0" borderId="0" xfId="49" applyNumberFormat="1" applyFont="1" applyAlignment="1">
      <alignment horizontal="right" vertical="top"/>
    </xf>
    <xf numFmtId="199" fontId="9" fillId="0" borderId="0" xfId="0" applyNumberFormat="1" applyFont="1" applyBorder="1" applyAlignment="1">
      <alignment horizontal="right"/>
    </xf>
    <xf numFmtId="199" fontId="9" fillId="0" borderId="0" xfId="0" applyNumberFormat="1" applyFont="1" applyBorder="1" applyAlignment="1">
      <alignment vertical="center"/>
    </xf>
    <xf numFmtId="199" fontId="4" fillId="0" borderId="0" xfId="49" applyNumberFormat="1" applyFont="1" applyAlignment="1">
      <alignment vertical="center"/>
    </xf>
    <xf numFmtId="199" fontId="9" fillId="0" borderId="0" xfId="0" applyNumberFormat="1" applyFont="1" applyBorder="1" applyAlignment="1">
      <alignment horizontal="right" vertical="top"/>
    </xf>
    <xf numFmtId="196" fontId="4" fillId="0" borderId="17" xfId="49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38" fontId="0" fillId="0" borderId="0" xfId="49" applyFont="1" applyBorder="1" applyAlignment="1">
      <alignment vertical="top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96" fontId="9" fillId="0" borderId="0" xfId="49" applyNumberFormat="1" applyFont="1" applyFill="1" applyAlignment="1">
      <alignment/>
    </xf>
    <xf numFmtId="199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96" fontId="9" fillId="0" borderId="17" xfId="49" applyNumberFormat="1" applyFont="1" applyFill="1" applyBorder="1" applyAlignment="1">
      <alignment vertical="center"/>
    </xf>
    <xf numFmtId="196" fontId="9" fillId="0" borderId="0" xfId="49" applyNumberFormat="1" applyFont="1" applyFill="1" applyAlignment="1">
      <alignment vertical="center"/>
    </xf>
    <xf numFmtId="199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196" fontId="9" fillId="0" borderId="0" xfId="49" applyNumberFormat="1" applyFont="1" applyFill="1" applyAlignment="1">
      <alignment vertical="top"/>
    </xf>
    <xf numFmtId="199" fontId="9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196" fontId="4" fillId="0" borderId="0" xfId="49" applyNumberFormat="1" applyFont="1" applyFill="1" applyAlignment="1">
      <alignment vertical="top"/>
    </xf>
    <xf numFmtId="199" fontId="4" fillId="0" borderId="0" xfId="0" applyNumberFormat="1" applyFont="1" applyFill="1" applyBorder="1" applyAlignment="1">
      <alignment horizontal="right"/>
    </xf>
    <xf numFmtId="199" fontId="4" fillId="0" borderId="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196" fontId="4" fillId="0" borderId="17" xfId="49" applyNumberFormat="1" applyFont="1" applyFill="1" applyBorder="1" applyAlignment="1">
      <alignment vertical="center"/>
    </xf>
    <xf numFmtId="196" fontId="4" fillId="0" borderId="0" xfId="49" applyNumberFormat="1" applyFont="1" applyFill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/>
    </xf>
    <xf numFmtId="196" fontId="4" fillId="0" borderId="0" xfId="49" applyNumberFormat="1" applyFont="1" applyFill="1" applyAlignment="1">
      <alignment/>
    </xf>
    <xf numFmtId="49" fontId="9" fillId="0" borderId="19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181" fontId="9" fillId="0" borderId="0" xfId="49" applyNumberFormat="1" applyFon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181" fontId="4" fillId="0" borderId="0" xfId="49" applyNumberFormat="1" applyFont="1" applyFill="1" applyAlignment="1">
      <alignment vertical="center"/>
    </xf>
    <xf numFmtId="196" fontId="9" fillId="0" borderId="0" xfId="49" applyNumberFormat="1" applyFont="1" applyFill="1" applyAlignment="1">
      <alignment horizontal="right" vertical="top"/>
    </xf>
    <xf numFmtId="181" fontId="4" fillId="0" borderId="0" xfId="49" applyNumberFormat="1" applyFont="1" applyFill="1" applyAlignment="1">
      <alignment/>
    </xf>
    <xf numFmtId="196" fontId="4" fillId="0" borderId="0" xfId="49" applyNumberFormat="1" applyFont="1" applyFill="1" applyAlignment="1">
      <alignment horizontal="right" vertical="top"/>
    </xf>
    <xf numFmtId="196" fontId="9" fillId="0" borderId="0" xfId="49" applyNumberFormat="1" applyFont="1" applyFill="1" applyBorder="1" applyAlignment="1">
      <alignment vertical="center"/>
    </xf>
    <xf numFmtId="196" fontId="9" fillId="0" borderId="17" xfId="49" applyNumberFormat="1" applyFont="1" applyFill="1" applyBorder="1" applyAlignment="1">
      <alignment horizontal="right" vertical="center"/>
    </xf>
    <xf numFmtId="196" fontId="9" fillId="0" borderId="0" xfId="49" applyNumberFormat="1" applyFont="1" applyFill="1" applyBorder="1" applyAlignment="1">
      <alignment horizontal="right" vertical="center"/>
    </xf>
    <xf numFmtId="196" fontId="9" fillId="0" borderId="0" xfId="49" applyNumberFormat="1" applyFont="1" applyFill="1" applyAlignment="1">
      <alignment horizontal="right" vertical="center"/>
    </xf>
    <xf numFmtId="38" fontId="9" fillId="0" borderId="15" xfId="49" applyFont="1" applyFill="1" applyBorder="1" applyAlignment="1">
      <alignment vertical="center"/>
    </xf>
    <xf numFmtId="38" fontId="9" fillId="0" borderId="19" xfId="49" applyFont="1" applyFill="1" applyBorder="1" applyAlignment="1">
      <alignment vertical="center"/>
    </xf>
    <xf numFmtId="38" fontId="7" fillId="0" borderId="19" xfId="49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21" xfId="49" applyFont="1" applyBorder="1" applyAlignment="1">
      <alignment horizontal="center" vertical="center"/>
    </xf>
    <xf numFmtId="38" fontId="9" fillId="0" borderId="22" xfId="49" applyFont="1" applyBorder="1" applyAlignment="1">
      <alignment horizontal="center" vertical="center"/>
    </xf>
    <xf numFmtId="38" fontId="9" fillId="0" borderId="19" xfId="49" applyFont="1" applyBorder="1" applyAlignment="1">
      <alignment horizontal="center" vertical="center"/>
    </xf>
    <xf numFmtId="38" fontId="9" fillId="0" borderId="20" xfId="49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L21" sqref="L21"/>
    </sheetView>
  </sheetViews>
  <sheetFormatPr defaultColWidth="9.00390625" defaultRowHeight="13.5"/>
  <cols>
    <col min="1" max="1" width="10.50390625" style="18" customWidth="1"/>
    <col min="2" max="2" width="8.00390625" style="21" customWidth="1"/>
    <col min="3" max="3" width="13.125" style="18" customWidth="1"/>
    <col min="4" max="4" width="12.50390625" style="18" customWidth="1"/>
    <col min="5" max="5" width="11.625" style="18" customWidth="1"/>
    <col min="6" max="6" width="12.00390625" style="18" customWidth="1"/>
    <col min="7" max="7" width="12.25390625" style="18" customWidth="1"/>
    <col min="8" max="8" width="12.125" style="18" customWidth="1"/>
    <col min="9" max="9" width="11.375" style="18" customWidth="1"/>
    <col min="10" max="10" width="9.125" style="18" customWidth="1"/>
    <col min="11" max="11" width="24.50390625" style="18" customWidth="1"/>
    <col min="12" max="12" width="24.00390625" style="18" customWidth="1"/>
    <col min="13" max="13" width="23.25390625" style="18" customWidth="1"/>
    <col min="14" max="14" width="13.50390625" style="18" customWidth="1"/>
    <col min="15" max="16384" width="9.00390625" style="18" customWidth="1"/>
  </cols>
  <sheetData>
    <row r="1" spans="1:13" ht="15" customHeight="1">
      <c r="A1" s="63" t="s">
        <v>44</v>
      </c>
      <c r="L1" s="20"/>
      <c r="M1" s="5" t="s">
        <v>44</v>
      </c>
    </row>
    <row r="2" ht="15" customHeight="1"/>
    <row r="3" ht="21" customHeight="1"/>
    <row r="4" spans="9:10" ht="15" customHeight="1">
      <c r="I4" s="14"/>
      <c r="J4" s="14"/>
    </row>
    <row r="5" spans="1:10" ht="19.5" customHeight="1">
      <c r="A5" s="3" t="s">
        <v>49</v>
      </c>
      <c r="B5" s="22"/>
      <c r="I5" s="14"/>
      <c r="J5" s="14"/>
    </row>
    <row r="6" spans="1:13" ht="16.5" customHeight="1" thickBot="1">
      <c r="A6" s="33" t="s">
        <v>4</v>
      </c>
      <c r="B6" s="22"/>
      <c r="I6" s="64" t="s">
        <v>33</v>
      </c>
      <c r="J6" s="22"/>
      <c r="M6" s="16"/>
    </row>
    <row r="7" spans="1:13" ht="15" customHeight="1" thickTop="1">
      <c r="A7" s="120" t="s">
        <v>31</v>
      </c>
      <c r="B7" s="121"/>
      <c r="C7" s="124" t="s">
        <v>5</v>
      </c>
      <c r="D7" s="125"/>
      <c r="E7" s="125"/>
      <c r="F7" s="124" t="s">
        <v>6</v>
      </c>
      <c r="G7" s="125"/>
      <c r="H7" s="125"/>
      <c r="I7" s="120" t="s">
        <v>31</v>
      </c>
      <c r="J7" s="121"/>
      <c r="K7" s="127" t="s">
        <v>34</v>
      </c>
      <c r="L7" s="127" t="s">
        <v>12</v>
      </c>
      <c r="M7" s="127" t="s">
        <v>13</v>
      </c>
    </row>
    <row r="8" spans="1:13" ht="15" customHeight="1">
      <c r="A8" s="122"/>
      <c r="B8" s="123"/>
      <c r="C8" s="24" t="s">
        <v>7</v>
      </c>
      <c r="D8" s="25" t="s">
        <v>8</v>
      </c>
      <c r="E8" s="24" t="s">
        <v>10</v>
      </c>
      <c r="F8" s="25" t="s">
        <v>11</v>
      </c>
      <c r="G8" s="24" t="s">
        <v>9</v>
      </c>
      <c r="H8" s="34" t="s">
        <v>10</v>
      </c>
      <c r="I8" s="122"/>
      <c r="J8" s="123"/>
      <c r="K8" s="128"/>
      <c r="L8" s="128"/>
      <c r="M8" s="128"/>
    </row>
    <row r="9" spans="1:13" ht="12.75" customHeight="1">
      <c r="A9" s="40"/>
      <c r="B9" s="39"/>
      <c r="C9" s="12" t="s">
        <v>29</v>
      </c>
      <c r="D9" s="13" t="s">
        <v>29</v>
      </c>
      <c r="E9" s="13" t="s">
        <v>40</v>
      </c>
      <c r="F9" s="13" t="s">
        <v>0</v>
      </c>
      <c r="G9" s="13" t="s">
        <v>0</v>
      </c>
      <c r="H9" s="13" t="s">
        <v>30</v>
      </c>
      <c r="I9" s="40"/>
      <c r="J9" s="39"/>
      <c r="K9" s="12" t="s">
        <v>2</v>
      </c>
      <c r="L9" s="13" t="s">
        <v>2</v>
      </c>
      <c r="M9" s="13" t="s">
        <v>3</v>
      </c>
    </row>
    <row r="10" spans="1:13" ht="13.5" customHeight="1">
      <c r="A10" s="119" t="s">
        <v>50</v>
      </c>
      <c r="B10" s="41" t="s">
        <v>45</v>
      </c>
      <c r="C10" s="46">
        <f>SUM(C11:C12)</f>
        <v>285674</v>
      </c>
      <c r="D10" s="46">
        <f>SUM(D11:D12)</f>
        <v>142712</v>
      </c>
      <c r="E10" s="57">
        <f>SUM(D10)/C10*100</f>
        <v>49.95624383038008</v>
      </c>
      <c r="F10" s="46">
        <f>SUM(F11:F12)</f>
        <v>720175</v>
      </c>
      <c r="G10" s="46">
        <f>SUM(G11:G12)</f>
        <v>266008</v>
      </c>
      <c r="H10" s="57">
        <f>SUM(G10)/F10*100</f>
        <v>36.936577915090076</v>
      </c>
      <c r="I10" s="119" t="s">
        <v>50</v>
      </c>
      <c r="J10" s="8" t="s">
        <v>45</v>
      </c>
      <c r="K10" s="49">
        <f>SUM(K11:K12)</f>
        <v>24510622</v>
      </c>
      <c r="L10" s="48">
        <f>SUM(L11:L12)</f>
        <v>22254427</v>
      </c>
      <c r="M10" s="58">
        <f>SUM(L10)/K10*100</f>
        <v>90.79503163975194</v>
      </c>
    </row>
    <row r="11" spans="1:13" ht="13.5" customHeight="1">
      <c r="A11" s="119"/>
      <c r="B11" s="41" t="s">
        <v>37</v>
      </c>
      <c r="C11" s="46">
        <v>191596</v>
      </c>
      <c r="D11" s="46">
        <v>92674</v>
      </c>
      <c r="E11" s="57">
        <f>SUM(D11)/C11*100</f>
        <v>48.36948579302282</v>
      </c>
      <c r="F11" s="46">
        <v>473756</v>
      </c>
      <c r="G11" s="46">
        <v>171602</v>
      </c>
      <c r="H11" s="57">
        <f>SUM(G11)/F11*100</f>
        <v>36.22159930428322</v>
      </c>
      <c r="I11" s="119"/>
      <c r="J11" s="8" t="s">
        <v>37</v>
      </c>
      <c r="K11" s="49">
        <v>15757323</v>
      </c>
      <c r="L11" s="48">
        <v>14235601</v>
      </c>
      <c r="M11" s="58">
        <f>SUM(L11)/K11*100</f>
        <v>90.34276317113003</v>
      </c>
    </row>
    <row r="12" spans="1:13" ht="13.5" customHeight="1">
      <c r="A12" s="119"/>
      <c r="B12" s="43" t="s">
        <v>39</v>
      </c>
      <c r="C12" s="47">
        <v>94078</v>
      </c>
      <c r="D12" s="47">
        <v>50038</v>
      </c>
      <c r="E12" s="57">
        <f>SUM(D12)/C12*100</f>
        <v>53.18778035247348</v>
      </c>
      <c r="F12" s="47">
        <v>246419</v>
      </c>
      <c r="G12" s="47">
        <v>94406</v>
      </c>
      <c r="H12" s="60">
        <f>SUM(G12)/F12*100</f>
        <v>38.3111691874409</v>
      </c>
      <c r="I12" s="119"/>
      <c r="J12" s="8" t="s">
        <v>39</v>
      </c>
      <c r="K12" s="49">
        <v>8753299</v>
      </c>
      <c r="L12" s="48">
        <v>8018826</v>
      </c>
      <c r="M12" s="58">
        <f>SUM(L12)/K12*100</f>
        <v>91.60918643359493</v>
      </c>
    </row>
    <row r="13" spans="1:13" ht="6" customHeight="1">
      <c r="A13" s="9"/>
      <c r="B13" s="8"/>
      <c r="C13" s="52"/>
      <c r="D13" s="52"/>
      <c r="E13" s="58"/>
      <c r="F13" s="52"/>
      <c r="G13" s="52"/>
      <c r="H13" s="58"/>
      <c r="I13" s="9"/>
      <c r="J13" s="8"/>
      <c r="K13" s="51"/>
      <c r="L13" s="52"/>
      <c r="M13" s="58"/>
    </row>
    <row r="14" spans="1:13" s="4" customFormat="1" ht="13.5" customHeight="1">
      <c r="A14" s="119">
        <v>19</v>
      </c>
      <c r="B14" s="41" t="s">
        <v>45</v>
      </c>
      <c r="C14" s="46">
        <v>288532</v>
      </c>
      <c r="D14" s="46">
        <v>143157</v>
      </c>
      <c r="E14" s="57">
        <v>49.61564055286762</v>
      </c>
      <c r="F14" s="46">
        <v>719236</v>
      </c>
      <c r="G14" s="46">
        <v>263140</v>
      </c>
      <c r="H14" s="57">
        <v>36.58604408010723</v>
      </c>
      <c r="I14" s="119">
        <v>19</v>
      </c>
      <c r="J14" s="8" t="s">
        <v>45</v>
      </c>
      <c r="K14" s="49">
        <v>24382791</v>
      </c>
      <c r="L14" s="48">
        <v>22023399</v>
      </c>
      <c r="M14" s="58">
        <v>90.32329399862387</v>
      </c>
    </row>
    <row r="15" spans="1:13" s="4" customFormat="1" ht="13.5" customHeight="1">
      <c r="A15" s="119"/>
      <c r="B15" s="41" t="s">
        <v>37</v>
      </c>
      <c r="C15" s="46">
        <v>193327</v>
      </c>
      <c r="D15" s="46">
        <v>93081</v>
      </c>
      <c r="E15" s="57">
        <v>48.14692205434316</v>
      </c>
      <c r="F15" s="46">
        <v>473342</v>
      </c>
      <c r="G15" s="46">
        <v>170082</v>
      </c>
      <c r="H15" s="57">
        <v>35.932158988638236</v>
      </c>
      <c r="I15" s="119"/>
      <c r="J15" s="8" t="s">
        <v>37</v>
      </c>
      <c r="K15" s="49">
        <v>15749857</v>
      </c>
      <c r="L15" s="48">
        <v>14178104</v>
      </c>
      <c r="M15" s="58">
        <v>89.84603479256987</v>
      </c>
    </row>
    <row r="16" spans="1:13" s="4" customFormat="1" ht="13.5" customHeight="1">
      <c r="A16" s="119"/>
      <c r="B16" s="43" t="s">
        <v>39</v>
      </c>
      <c r="C16" s="47">
        <v>95205</v>
      </c>
      <c r="D16" s="47">
        <v>50076</v>
      </c>
      <c r="E16" s="57">
        <v>52.59807783204664</v>
      </c>
      <c r="F16" s="47">
        <v>245894</v>
      </c>
      <c r="G16" s="47">
        <v>93058</v>
      </c>
      <c r="H16" s="60">
        <v>37.84476237728452</v>
      </c>
      <c r="I16" s="119"/>
      <c r="J16" s="8" t="s">
        <v>39</v>
      </c>
      <c r="K16" s="49">
        <v>8632934</v>
      </c>
      <c r="L16" s="48">
        <v>7845295</v>
      </c>
      <c r="M16" s="58">
        <v>91.1895282987505</v>
      </c>
    </row>
    <row r="17" spans="1:13" s="4" customFormat="1" ht="6" customHeight="1">
      <c r="A17" s="1"/>
      <c r="B17" s="2"/>
      <c r="C17" s="55"/>
      <c r="D17" s="55"/>
      <c r="E17" s="59"/>
      <c r="F17" s="55"/>
      <c r="G17" s="55"/>
      <c r="H17" s="59"/>
      <c r="I17" s="1"/>
      <c r="J17" s="2"/>
      <c r="K17" s="61"/>
      <c r="L17" s="55"/>
      <c r="M17" s="59"/>
    </row>
    <row r="18" spans="1:13" s="77" customFormat="1" ht="13.5" customHeight="1">
      <c r="A18" s="118">
        <v>20</v>
      </c>
      <c r="B18" s="70" t="s">
        <v>45</v>
      </c>
      <c r="C18" s="71">
        <v>294383</v>
      </c>
      <c r="D18" s="71">
        <v>115431</v>
      </c>
      <c r="E18" s="72">
        <v>39.2</v>
      </c>
      <c r="F18" s="71">
        <v>727340</v>
      </c>
      <c r="G18" s="71">
        <v>203094</v>
      </c>
      <c r="H18" s="72">
        <v>27.9</v>
      </c>
      <c r="I18" s="118">
        <v>20</v>
      </c>
      <c r="J18" s="73" t="s">
        <v>45</v>
      </c>
      <c r="K18" s="74">
        <v>19241814</v>
      </c>
      <c r="L18" s="75">
        <v>17041149</v>
      </c>
      <c r="M18" s="76">
        <v>88.56311052585791</v>
      </c>
    </row>
    <row r="19" spans="1:13" s="77" customFormat="1" ht="13.5" customHeight="1">
      <c r="A19" s="118"/>
      <c r="B19" s="70" t="s">
        <v>37</v>
      </c>
      <c r="C19" s="71">
        <v>195327</v>
      </c>
      <c r="D19" s="71">
        <v>74337</v>
      </c>
      <c r="E19" s="72">
        <v>38.1</v>
      </c>
      <c r="F19" s="71">
        <v>472960</v>
      </c>
      <c r="G19" s="71">
        <v>129813</v>
      </c>
      <c r="H19" s="72">
        <v>27.4</v>
      </c>
      <c r="I19" s="118"/>
      <c r="J19" s="73" t="s">
        <v>37</v>
      </c>
      <c r="K19" s="74">
        <v>12281020</v>
      </c>
      <c r="L19" s="75">
        <v>10808481</v>
      </c>
      <c r="M19" s="76">
        <v>88.00963600743262</v>
      </c>
    </row>
    <row r="20" spans="1:13" s="77" customFormat="1" ht="13.5" customHeight="1">
      <c r="A20" s="118"/>
      <c r="B20" s="78" t="s">
        <v>39</v>
      </c>
      <c r="C20" s="79">
        <v>99056</v>
      </c>
      <c r="D20" s="79">
        <v>41094</v>
      </c>
      <c r="E20" s="72">
        <v>41.5</v>
      </c>
      <c r="F20" s="79">
        <v>254380</v>
      </c>
      <c r="G20" s="79">
        <v>73281</v>
      </c>
      <c r="H20" s="80">
        <v>28.8</v>
      </c>
      <c r="I20" s="118"/>
      <c r="J20" s="73" t="s">
        <v>39</v>
      </c>
      <c r="K20" s="74">
        <v>6960794</v>
      </c>
      <c r="L20" s="75">
        <v>6232668</v>
      </c>
      <c r="M20" s="76">
        <v>89.53961286600351</v>
      </c>
    </row>
    <row r="21" spans="1:13" s="90" customFormat="1" ht="6" customHeight="1">
      <c r="A21" s="81"/>
      <c r="B21" s="82"/>
      <c r="C21" s="83"/>
      <c r="D21" s="83"/>
      <c r="E21" s="84"/>
      <c r="F21" s="83"/>
      <c r="G21" s="83"/>
      <c r="H21" s="85"/>
      <c r="I21" s="81"/>
      <c r="J21" s="86"/>
      <c r="K21" s="87"/>
      <c r="L21" s="88"/>
      <c r="M21" s="89"/>
    </row>
    <row r="22" spans="1:13" s="90" customFormat="1" ht="13.5" customHeight="1">
      <c r="A22" s="126">
        <v>21</v>
      </c>
      <c r="B22" s="91" t="s">
        <v>45</v>
      </c>
      <c r="C22" s="92">
        <v>296392</v>
      </c>
      <c r="D22" s="92">
        <v>115480</v>
      </c>
      <c r="E22" s="84">
        <v>39</v>
      </c>
      <c r="F22" s="92">
        <v>726060</v>
      </c>
      <c r="G22" s="92">
        <v>201645</v>
      </c>
      <c r="H22" s="84">
        <v>27.8</v>
      </c>
      <c r="I22" s="126">
        <v>21</v>
      </c>
      <c r="J22" s="86" t="s">
        <v>45</v>
      </c>
      <c r="K22" s="87">
        <v>19266808</v>
      </c>
      <c r="L22" s="88">
        <v>16908154</v>
      </c>
      <c r="M22" s="89">
        <v>87.75794101441193</v>
      </c>
    </row>
    <row r="23" spans="1:13" s="90" customFormat="1" ht="13.5" customHeight="1">
      <c r="A23" s="126"/>
      <c r="B23" s="91" t="s">
        <v>37</v>
      </c>
      <c r="C23" s="83">
        <v>197218</v>
      </c>
      <c r="D23" s="83">
        <v>74612</v>
      </c>
      <c r="E23" s="84">
        <v>37.8</v>
      </c>
      <c r="F23" s="83">
        <v>472982</v>
      </c>
      <c r="G23" s="83">
        <v>129226</v>
      </c>
      <c r="H23" s="85">
        <v>27.3</v>
      </c>
      <c r="I23" s="126"/>
      <c r="J23" s="86" t="s">
        <v>37</v>
      </c>
      <c r="K23" s="87">
        <v>12296129</v>
      </c>
      <c r="L23" s="88">
        <v>10719111</v>
      </c>
      <c r="M23" s="89">
        <v>87.17467912055899</v>
      </c>
    </row>
    <row r="24" spans="1:13" s="90" customFormat="1" ht="13.5" customHeight="1">
      <c r="A24" s="126"/>
      <c r="B24" s="82" t="s">
        <v>39</v>
      </c>
      <c r="C24" s="83">
        <v>99174</v>
      </c>
      <c r="D24" s="83">
        <v>40868</v>
      </c>
      <c r="E24" s="84">
        <v>41.2</v>
      </c>
      <c r="F24" s="83">
        <v>253078</v>
      </c>
      <c r="G24" s="83">
        <v>72419</v>
      </c>
      <c r="H24" s="85">
        <v>28.6</v>
      </c>
      <c r="I24" s="126"/>
      <c r="J24" s="86" t="s">
        <v>39</v>
      </c>
      <c r="K24" s="87">
        <v>6970679</v>
      </c>
      <c r="L24" s="88">
        <v>6189043</v>
      </c>
      <c r="M24" s="89">
        <v>88.78662422803586</v>
      </c>
    </row>
    <row r="25" spans="1:13" s="77" customFormat="1" ht="7.5" customHeight="1">
      <c r="A25" s="93"/>
      <c r="B25" s="94"/>
      <c r="C25" s="95"/>
      <c r="D25" s="96"/>
      <c r="E25" s="96"/>
      <c r="F25" s="96"/>
      <c r="G25" s="96"/>
      <c r="H25" s="97"/>
      <c r="I25" s="93"/>
      <c r="J25" s="94"/>
      <c r="K25" s="95"/>
      <c r="L25" s="96"/>
      <c r="M25" s="96"/>
    </row>
    <row r="26" spans="1:13" s="77" customFormat="1" ht="15" customHeight="1">
      <c r="A26" s="65" t="s">
        <v>46</v>
      </c>
      <c r="B26" s="98"/>
      <c r="C26" s="99"/>
      <c r="D26" s="99"/>
      <c r="E26" s="99"/>
      <c r="F26" s="99"/>
      <c r="G26" s="99"/>
      <c r="H26" s="100" t="s">
        <v>47</v>
      </c>
      <c r="I26" s="101" t="s">
        <v>42</v>
      </c>
      <c r="J26" s="98"/>
      <c r="K26" s="99"/>
      <c r="L26" s="99"/>
      <c r="M26" s="102" t="s">
        <v>47</v>
      </c>
    </row>
    <row r="27" spans="1:11" ht="15.75" customHeight="1">
      <c r="A27" s="10"/>
      <c r="B27" s="29"/>
      <c r="C27" s="16"/>
      <c r="D27" s="16"/>
      <c r="E27" s="16"/>
      <c r="F27" s="16"/>
      <c r="G27" s="16"/>
      <c r="H27" s="17"/>
      <c r="I27" s="14"/>
      <c r="J27" s="14"/>
      <c r="K27" s="23"/>
    </row>
  </sheetData>
  <sheetProtection/>
  <mergeCells count="15">
    <mergeCell ref="I22:I24"/>
    <mergeCell ref="M7:M8"/>
    <mergeCell ref="I7:J8"/>
    <mergeCell ref="I10:I12"/>
    <mergeCell ref="F7:H7"/>
    <mergeCell ref="I18:I20"/>
    <mergeCell ref="K7:K8"/>
    <mergeCell ref="L7:L8"/>
    <mergeCell ref="I14:I16"/>
    <mergeCell ref="A18:A20"/>
    <mergeCell ref="A14:A16"/>
    <mergeCell ref="A7:B8"/>
    <mergeCell ref="C7:E7"/>
    <mergeCell ref="A10:A12"/>
    <mergeCell ref="A22:A2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E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.625" style="18" customWidth="1"/>
    <col min="2" max="2" width="10.875" style="18" customWidth="1"/>
    <col min="3" max="3" width="8.625" style="21" customWidth="1"/>
    <col min="4" max="4" width="11.875" style="18" customWidth="1"/>
    <col min="5" max="5" width="12.00390625" style="18" customWidth="1"/>
    <col min="6" max="7" width="11.875" style="18" customWidth="1"/>
    <col min="8" max="9" width="11.75390625" style="18" customWidth="1"/>
    <col min="10" max="11" width="13.125" style="18" customWidth="1"/>
    <col min="12" max="12" width="13.25390625" style="18" customWidth="1"/>
    <col min="13" max="13" width="12.875" style="18" customWidth="1"/>
    <col min="14" max="14" width="13.00390625" style="18" customWidth="1"/>
    <col min="15" max="15" width="12.875" style="18" customWidth="1"/>
    <col min="16" max="16" width="13.375" style="18" customWidth="1"/>
    <col min="17" max="16384" width="9.00390625" style="18" customWidth="1"/>
  </cols>
  <sheetData>
    <row r="1" spans="1:11" ht="15.75" customHeight="1">
      <c r="A1" s="17"/>
      <c r="B1" s="19"/>
      <c r="C1" s="29"/>
      <c r="D1" s="14"/>
      <c r="E1" s="14"/>
      <c r="F1" s="14"/>
      <c r="G1" s="14"/>
      <c r="H1" s="14"/>
      <c r="I1" s="14"/>
      <c r="J1" s="23"/>
      <c r="K1" s="23"/>
    </row>
    <row r="2" spans="1:9" ht="16.5" customHeight="1" thickBot="1">
      <c r="A2" s="62" t="s">
        <v>41</v>
      </c>
      <c r="B2" s="11"/>
      <c r="C2" s="7"/>
      <c r="D2" s="10"/>
      <c r="E2" s="10"/>
      <c r="F2" s="10"/>
      <c r="G2" s="10"/>
      <c r="H2" s="10"/>
      <c r="I2" s="10"/>
    </row>
    <row r="3" spans="1:16" ht="15" customHeight="1" thickTop="1">
      <c r="A3" s="133" t="s">
        <v>31</v>
      </c>
      <c r="B3" s="133"/>
      <c r="C3" s="134"/>
      <c r="D3" s="127" t="s">
        <v>1</v>
      </c>
      <c r="E3" s="36"/>
      <c r="F3" s="37"/>
      <c r="G3" s="6" t="s">
        <v>26</v>
      </c>
      <c r="H3" s="37"/>
      <c r="I3" s="6" t="s">
        <v>27</v>
      </c>
      <c r="J3" s="37"/>
      <c r="K3" s="6" t="s">
        <v>28</v>
      </c>
      <c r="L3" s="37"/>
      <c r="M3" s="37"/>
      <c r="N3" s="137" t="s">
        <v>23</v>
      </c>
      <c r="O3" s="129" t="s">
        <v>24</v>
      </c>
      <c r="P3" s="131" t="s">
        <v>25</v>
      </c>
    </row>
    <row r="4" spans="1:16" ht="15" customHeight="1">
      <c r="A4" s="135"/>
      <c r="B4" s="135"/>
      <c r="C4" s="136"/>
      <c r="D4" s="128"/>
      <c r="E4" s="25" t="s">
        <v>35</v>
      </c>
      <c r="F4" s="24" t="s">
        <v>15</v>
      </c>
      <c r="G4" s="25" t="s">
        <v>18</v>
      </c>
      <c r="H4" s="24" t="s">
        <v>16</v>
      </c>
      <c r="I4" s="34" t="s">
        <v>17</v>
      </c>
      <c r="J4" s="25" t="s">
        <v>19</v>
      </c>
      <c r="K4" s="24" t="s">
        <v>20</v>
      </c>
      <c r="L4" s="25" t="s">
        <v>21</v>
      </c>
      <c r="M4" s="31" t="s">
        <v>22</v>
      </c>
      <c r="N4" s="138"/>
      <c r="O4" s="130"/>
      <c r="P4" s="132"/>
    </row>
    <row r="5" spans="1:9" ht="4.5" customHeight="1">
      <c r="A5" s="28"/>
      <c r="B5" s="16"/>
      <c r="C5" s="39"/>
      <c r="D5" s="26"/>
      <c r="E5" s="27"/>
      <c r="F5" s="27"/>
      <c r="G5" s="27"/>
      <c r="H5" s="27"/>
      <c r="I5" s="27"/>
    </row>
    <row r="6" spans="1:16" ht="12" customHeight="1">
      <c r="A6" s="119" t="s">
        <v>14</v>
      </c>
      <c r="B6" s="119"/>
      <c r="C6" s="8"/>
      <c r="D6" s="38"/>
      <c r="E6" s="28"/>
      <c r="F6" s="28"/>
      <c r="G6" s="28"/>
      <c r="H6" s="28"/>
      <c r="I6" s="28"/>
      <c r="J6" s="10"/>
      <c r="K6" s="10"/>
      <c r="L6" s="35"/>
      <c r="M6" s="10"/>
      <c r="N6" s="35"/>
      <c r="O6" s="35"/>
      <c r="P6" s="35"/>
    </row>
    <row r="7" spans="1:16" ht="13.5" customHeight="1">
      <c r="A7" s="17"/>
      <c r="B7" s="119" t="s">
        <v>50</v>
      </c>
      <c r="C7" s="41" t="s">
        <v>45</v>
      </c>
      <c r="D7" s="46">
        <f>SUM(E7,N7:P7)</f>
        <v>2691748</v>
      </c>
      <c r="E7" s="46">
        <f>SUM(F7:I7,K7:M7)</f>
        <v>2639389</v>
      </c>
      <c r="F7" s="46">
        <f aca="true" t="shared" si="0" ref="F7:P7">SUM(F8:F9)</f>
        <v>36681</v>
      </c>
      <c r="G7" s="46">
        <f t="shared" si="0"/>
        <v>1556628</v>
      </c>
      <c r="H7" s="46">
        <f t="shared" si="0"/>
        <v>306567</v>
      </c>
      <c r="I7" s="46">
        <f t="shared" si="0"/>
        <v>683410</v>
      </c>
      <c r="J7" s="44">
        <f t="shared" si="0"/>
        <v>-34370</v>
      </c>
      <c r="K7" s="46">
        <f t="shared" si="0"/>
        <v>1046</v>
      </c>
      <c r="L7" s="46">
        <f t="shared" si="0"/>
        <v>55055</v>
      </c>
      <c r="M7" s="46">
        <f t="shared" si="0"/>
        <v>2</v>
      </c>
      <c r="N7" s="46">
        <f t="shared" si="0"/>
        <v>47139</v>
      </c>
      <c r="O7" s="46">
        <f t="shared" si="0"/>
        <v>937</v>
      </c>
      <c r="P7" s="46">
        <f t="shared" si="0"/>
        <v>4283</v>
      </c>
    </row>
    <row r="8" spans="1:16" ht="13.5" customHeight="1">
      <c r="A8" s="17"/>
      <c r="B8" s="119"/>
      <c r="C8" s="41" t="s">
        <v>36</v>
      </c>
      <c r="D8" s="46">
        <f>SUM(E8,N8:P8)</f>
        <v>1711634</v>
      </c>
      <c r="E8" s="46">
        <f>SUM(F8:I8,K8:M8)</f>
        <v>1679712</v>
      </c>
      <c r="F8" s="46">
        <v>22495</v>
      </c>
      <c r="G8" s="46">
        <v>982042</v>
      </c>
      <c r="H8" s="46">
        <v>195785</v>
      </c>
      <c r="I8" s="46">
        <v>440921</v>
      </c>
      <c r="J8" s="44">
        <v>-20894</v>
      </c>
      <c r="K8" s="46">
        <v>641</v>
      </c>
      <c r="L8" s="46">
        <v>37826</v>
      </c>
      <c r="M8" s="54">
        <v>2</v>
      </c>
      <c r="N8" s="46">
        <v>28607</v>
      </c>
      <c r="O8" s="46">
        <v>632</v>
      </c>
      <c r="P8" s="46">
        <v>2683</v>
      </c>
    </row>
    <row r="9" spans="1:16" ht="13.5" customHeight="1">
      <c r="A9" s="17"/>
      <c r="B9" s="119"/>
      <c r="C9" s="43" t="s">
        <v>38</v>
      </c>
      <c r="D9" s="47">
        <f>SUM(E9,N9:P9)</f>
        <v>980114</v>
      </c>
      <c r="E9" s="47">
        <f>SUM(F9:I9,K9:M9)</f>
        <v>959677</v>
      </c>
      <c r="F9" s="47">
        <v>14186</v>
      </c>
      <c r="G9" s="47">
        <v>574586</v>
      </c>
      <c r="H9" s="47">
        <v>110782</v>
      </c>
      <c r="I9" s="47">
        <v>242489</v>
      </c>
      <c r="J9" s="45">
        <v>-13476</v>
      </c>
      <c r="K9" s="47">
        <v>405</v>
      </c>
      <c r="L9" s="47">
        <v>17229</v>
      </c>
      <c r="M9" s="56" t="s">
        <v>43</v>
      </c>
      <c r="N9" s="47">
        <v>18532</v>
      </c>
      <c r="O9" s="47">
        <v>305</v>
      </c>
      <c r="P9" s="47">
        <v>1600</v>
      </c>
    </row>
    <row r="10" spans="1:16" ht="3" customHeight="1">
      <c r="A10" s="17"/>
      <c r="B10" s="9"/>
      <c r="C10" s="8"/>
      <c r="D10" s="50"/>
      <c r="E10" s="50"/>
      <c r="F10" s="50"/>
      <c r="G10" s="50"/>
      <c r="H10" s="50"/>
      <c r="I10" s="50"/>
      <c r="J10" s="42"/>
      <c r="K10" s="48"/>
      <c r="L10" s="48"/>
      <c r="M10" s="53"/>
      <c r="N10" s="48"/>
      <c r="O10" s="48"/>
      <c r="P10" s="48"/>
    </row>
    <row r="11" spans="1:16" s="77" customFormat="1" ht="13.5" customHeight="1">
      <c r="A11" s="103"/>
      <c r="B11" s="69">
        <v>19</v>
      </c>
      <c r="C11" s="70" t="s">
        <v>45</v>
      </c>
      <c r="D11" s="71">
        <v>2849799</v>
      </c>
      <c r="E11" s="71">
        <v>2790744</v>
      </c>
      <c r="F11" s="71">
        <v>37111</v>
      </c>
      <c r="G11" s="71">
        <v>1625890</v>
      </c>
      <c r="H11" s="71">
        <v>303777</v>
      </c>
      <c r="I11" s="71">
        <v>762141</v>
      </c>
      <c r="J11" s="104">
        <v>-34779</v>
      </c>
      <c r="K11" s="71">
        <v>1032</v>
      </c>
      <c r="L11" s="71">
        <v>60792</v>
      </c>
      <c r="M11" s="71">
        <v>1</v>
      </c>
      <c r="N11" s="71">
        <v>53635</v>
      </c>
      <c r="O11" s="71">
        <v>845</v>
      </c>
      <c r="P11" s="71">
        <v>4575</v>
      </c>
    </row>
    <row r="12" spans="1:16" s="90" customFormat="1" ht="3" customHeight="1">
      <c r="A12" s="105"/>
      <c r="B12" s="81"/>
      <c r="C12" s="86"/>
      <c r="D12" s="88"/>
      <c r="E12" s="88"/>
      <c r="F12" s="88"/>
      <c r="G12" s="88"/>
      <c r="H12" s="88"/>
      <c r="I12" s="88"/>
      <c r="J12" s="106"/>
      <c r="K12" s="88"/>
      <c r="L12" s="88"/>
      <c r="M12" s="88"/>
      <c r="N12" s="88"/>
      <c r="O12" s="88"/>
      <c r="P12" s="88"/>
    </row>
    <row r="13" spans="1:16" s="77" customFormat="1" ht="13.5" customHeight="1">
      <c r="A13" s="103"/>
      <c r="B13" s="69">
        <v>20</v>
      </c>
      <c r="C13" s="70" t="s">
        <v>45</v>
      </c>
      <c r="D13" s="71">
        <v>2962157</v>
      </c>
      <c r="E13" s="71">
        <v>2890103</v>
      </c>
      <c r="F13" s="71">
        <v>37200</v>
      </c>
      <c r="G13" s="71">
        <v>1644221</v>
      </c>
      <c r="H13" s="71">
        <v>306965</v>
      </c>
      <c r="I13" s="71">
        <v>835258</v>
      </c>
      <c r="J13" s="104">
        <v>-34969</v>
      </c>
      <c r="K13" s="71">
        <v>1092</v>
      </c>
      <c r="L13" s="71">
        <v>65367</v>
      </c>
      <c r="M13" s="107" t="s">
        <v>51</v>
      </c>
      <c r="N13" s="71">
        <v>69807</v>
      </c>
      <c r="O13" s="71">
        <v>888</v>
      </c>
      <c r="P13" s="71">
        <v>1359</v>
      </c>
    </row>
    <row r="14" spans="1:16" s="90" customFormat="1" ht="3" customHeight="1">
      <c r="A14" s="105"/>
      <c r="B14" s="81"/>
      <c r="C14" s="91"/>
      <c r="D14" s="92"/>
      <c r="E14" s="92"/>
      <c r="F14" s="92"/>
      <c r="G14" s="92"/>
      <c r="H14" s="92"/>
      <c r="I14" s="92"/>
      <c r="J14" s="108"/>
      <c r="K14" s="92"/>
      <c r="L14" s="92"/>
      <c r="M14" s="109"/>
      <c r="N14" s="92"/>
      <c r="O14" s="92"/>
      <c r="P14" s="92"/>
    </row>
    <row r="15" spans="1:16" s="90" customFormat="1" ht="13.5" customHeight="1">
      <c r="A15" s="105"/>
      <c r="B15" s="81">
        <v>21</v>
      </c>
      <c r="C15" s="91" t="s">
        <v>45</v>
      </c>
      <c r="D15" s="92">
        <v>2975212</v>
      </c>
      <c r="E15" s="92">
        <v>2899997</v>
      </c>
      <c r="F15" s="92">
        <v>36237</v>
      </c>
      <c r="G15" s="92">
        <v>1635951</v>
      </c>
      <c r="H15" s="92">
        <v>306531</v>
      </c>
      <c r="I15" s="92">
        <v>852402</v>
      </c>
      <c r="J15" s="108">
        <v>-34207</v>
      </c>
      <c r="K15" s="92">
        <v>1129</v>
      </c>
      <c r="L15" s="92">
        <v>67747</v>
      </c>
      <c r="M15" s="109" t="s">
        <v>52</v>
      </c>
      <c r="N15" s="92">
        <v>73267</v>
      </c>
      <c r="O15" s="92">
        <v>779</v>
      </c>
      <c r="P15" s="92">
        <v>1169</v>
      </c>
    </row>
    <row r="16" spans="1:16" s="77" customFormat="1" ht="7.5" customHeight="1">
      <c r="A16" s="103"/>
      <c r="B16" s="69"/>
      <c r="C16" s="73"/>
      <c r="D16" s="74"/>
      <c r="E16" s="110"/>
      <c r="F16" s="110"/>
      <c r="G16" s="110"/>
      <c r="H16" s="110"/>
      <c r="I16" s="110"/>
      <c r="J16" s="75"/>
      <c r="K16" s="75"/>
      <c r="L16" s="75"/>
      <c r="M16" s="75"/>
      <c r="N16" s="75"/>
      <c r="O16" s="75"/>
      <c r="P16" s="75"/>
    </row>
    <row r="17" spans="1:16" s="77" customFormat="1" ht="15.75" customHeight="1">
      <c r="A17" s="118" t="s">
        <v>32</v>
      </c>
      <c r="B17" s="118"/>
      <c r="C17" s="73"/>
      <c r="D17" s="111"/>
      <c r="E17" s="112"/>
      <c r="F17" s="112"/>
      <c r="G17" s="112"/>
      <c r="H17" s="112"/>
      <c r="I17" s="112"/>
      <c r="J17" s="75"/>
      <c r="K17" s="75"/>
      <c r="L17" s="75"/>
      <c r="M17" s="75"/>
      <c r="N17" s="75"/>
      <c r="O17" s="75"/>
      <c r="P17" s="75"/>
    </row>
    <row r="18" spans="1:16" s="77" customFormat="1" ht="13.5" customHeight="1">
      <c r="A18" s="103"/>
      <c r="B18" s="118" t="s">
        <v>50</v>
      </c>
      <c r="C18" s="70" t="s">
        <v>45</v>
      </c>
      <c r="D18" s="71">
        <f>SUM(E18,N18:P18)</f>
        <v>54005202</v>
      </c>
      <c r="E18" s="71">
        <f>SUM(F18:M18)</f>
        <v>50078066</v>
      </c>
      <c r="F18" s="71">
        <f aca="true" t="shared" si="1" ref="F18:P18">SUM(F19:F20)</f>
        <v>16018167</v>
      </c>
      <c r="G18" s="71">
        <f t="shared" si="1"/>
        <v>21855584</v>
      </c>
      <c r="H18" s="71">
        <f t="shared" si="1"/>
        <v>3892144</v>
      </c>
      <c r="I18" s="71">
        <f t="shared" si="1"/>
        <v>6654162</v>
      </c>
      <c r="J18" s="71">
        <f t="shared" si="1"/>
        <v>981526</v>
      </c>
      <c r="K18" s="71">
        <f t="shared" si="1"/>
        <v>69836</v>
      </c>
      <c r="L18" s="71">
        <f t="shared" si="1"/>
        <v>606572</v>
      </c>
      <c r="M18" s="71">
        <f t="shared" si="1"/>
        <v>75</v>
      </c>
      <c r="N18" s="71">
        <f t="shared" si="1"/>
        <v>3409936</v>
      </c>
      <c r="O18" s="71">
        <f t="shared" si="1"/>
        <v>303050</v>
      </c>
      <c r="P18" s="71">
        <f t="shared" si="1"/>
        <v>214150</v>
      </c>
    </row>
    <row r="19" spans="1:16" s="77" customFormat="1" ht="13.5" customHeight="1">
      <c r="A19" s="103"/>
      <c r="B19" s="118"/>
      <c r="C19" s="70" t="s">
        <v>36</v>
      </c>
      <c r="D19" s="71">
        <f>SUM(E19,N19:P19)</f>
        <v>33635097</v>
      </c>
      <c r="E19" s="71">
        <f>SUM(F19:M19)</f>
        <v>31186435</v>
      </c>
      <c r="F19" s="71">
        <v>9852734</v>
      </c>
      <c r="G19" s="71">
        <v>13682207</v>
      </c>
      <c r="H19" s="71">
        <v>2538575</v>
      </c>
      <c r="I19" s="71">
        <v>4097356</v>
      </c>
      <c r="J19" s="71">
        <v>591850</v>
      </c>
      <c r="K19" s="71">
        <v>42249</v>
      </c>
      <c r="L19" s="71">
        <v>381389</v>
      </c>
      <c r="M19" s="71">
        <v>75</v>
      </c>
      <c r="N19" s="71">
        <v>2110162</v>
      </c>
      <c r="O19" s="71">
        <v>204350</v>
      </c>
      <c r="P19" s="71">
        <v>134150</v>
      </c>
    </row>
    <row r="20" spans="1:16" s="77" customFormat="1" ht="13.5" customHeight="1">
      <c r="A20" s="103"/>
      <c r="B20" s="118"/>
      <c r="C20" s="78" t="s">
        <v>38</v>
      </c>
      <c r="D20" s="79">
        <f>SUM(E20,N20:P20)</f>
        <v>20370105</v>
      </c>
      <c r="E20" s="79">
        <f>SUM(F20:M20)</f>
        <v>18891631</v>
      </c>
      <c r="F20" s="79">
        <v>6165433</v>
      </c>
      <c r="G20" s="79">
        <v>8173377</v>
      </c>
      <c r="H20" s="79">
        <v>1353569</v>
      </c>
      <c r="I20" s="79">
        <v>2556806</v>
      </c>
      <c r="J20" s="79">
        <v>389676</v>
      </c>
      <c r="K20" s="79">
        <v>27587</v>
      </c>
      <c r="L20" s="79">
        <v>225183</v>
      </c>
      <c r="M20" s="107" t="s">
        <v>43</v>
      </c>
      <c r="N20" s="79">
        <v>1299774</v>
      </c>
      <c r="O20" s="79">
        <v>98700</v>
      </c>
      <c r="P20" s="79">
        <v>80000</v>
      </c>
    </row>
    <row r="21" spans="1:16" s="77" customFormat="1" ht="3" customHeight="1">
      <c r="A21" s="103"/>
      <c r="B21" s="69"/>
      <c r="C21" s="73"/>
      <c r="D21" s="110"/>
      <c r="E21" s="110"/>
      <c r="F21" s="110"/>
      <c r="G21" s="110"/>
      <c r="H21" s="110"/>
      <c r="I21" s="110"/>
      <c r="J21" s="75"/>
      <c r="K21" s="75"/>
      <c r="L21" s="75"/>
      <c r="M21" s="113"/>
      <c r="N21" s="75"/>
      <c r="O21" s="75"/>
      <c r="P21" s="75"/>
    </row>
    <row r="22" spans="1:16" s="77" customFormat="1" ht="13.5" customHeight="1">
      <c r="A22" s="103"/>
      <c r="B22" s="69">
        <v>19</v>
      </c>
      <c r="C22" s="70" t="s">
        <v>45</v>
      </c>
      <c r="D22" s="71">
        <v>57865078</v>
      </c>
      <c r="E22" s="71">
        <v>53741384</v>
      </c>
      <c r="F22" s="71">
        <v>17177968</v>
      </c>
      <c r="G22" s="71">
        <v>23018962</v>
      </c>
      <c r="H22" s="71">
        <v>3870951</v>
      </c>
      <c r="I22" s="71">
        <v>7938549</v>
      </c>
      <c r="J22" s="71">
        <v>990600</v>
      </c>
      <c r="K22" s="71">
        <v>68602</v>
      </c>
      <c r="L22" s="71">
        <v>675423</v>
      </c>
      <c r="M22" s="71">
        <v>329</v>
      </c>
      <c r="N22" s="71">
        <v>3595244</v>
      </c>
      <c r="O22" s="71">
        <v>295600</v>
      </c>
      <c r="P22" s="71">
        <v>232850</v>
      </c>
    </row>
    <row r="23" spans="1:16" s="90" customFormat="1" ht="3" customHeight="1">
      <c r="A23" s="105"/>
      <c r="B23" s="81"/>
      <c r="C23" s="86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6" s="77" customFormat="1" ht="13.5" customHeight="1">
      <c r="A24" s="103"/>
      <c r="B24" s="69">
        <v>20</v>
      </c>
      <c r="C24" s="70" t="s">
        <v>45</v>
      </c>
      <c r="D24" s="71">
        <v>59508679</v>
      </c>
      <c r="E24" s="71">
        <v>54966998</v>
      </c>
      <c r="F24" s="71">
        <v>17535289</v>
      </c>
      <c r="G24" s="71">
        <v>22908656</v>
      </c>
      <c r="H24" s="71">
        <v>3944655</v>
      </c>
      <c r="I24" s="71">
        <v>8785430</v>
      </c>
      <c r="J24" s="71">
        <v>997688</v>
      </c>
      <c r="K24" s="71">
        <v>79329</v>
      </c>
      <c r="L24" s="71">
        <v>715951</v>
      </c>
      <c r="M24" s="107" t="s">
        <v>52</v>
      </c>
      <c r="N24" s="71">
        <v>4157671</v>
      </c>
      <c r="O24" s="71">
        <v>316060</v>
      </c>
      <c r="P24" s="71">
        <v>67950</v>
      </c>
    </row>
    <row r="25" spans="1:16" s="90" customFormat="1" ht="3" customHeight="1">
      <c r="A25" s="105"/>
      <c r="B25" s="81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109"/>
      <c r="N25" s="92"/>
      <c r="O25" s="92"/>
      <c r="P25" s="92"/>
    </row>
    <row r="26" spans="1:16" s="90" customFormat="1" ht="13.5" customHeight="1">
      <c r="A26" s="105"/>
      <c r="B26" s="81">
        <v>21</v>
      </c>
      <c r="C26" s="91" t="s">
        <v>45</v>
      </c>
      <c r="D26" s="92">
        <v>60574364</v>
      </c>
      <c r="E26" s="92">
        <v>55841515</v>
      </c>
      <c r="F26" s="92">
        <v>17476333</v>
      </c>
      <c r="G26" s="92">
        <v>23384527</v>
      </c>
      <c r="H26" s="92">
        <v>3898456</v>
      </c>
      <c r="I26" s="92">
        <v>9295047</v>
      </c>
      <c r="J26" s="92">
        <v>970338</v>
      </c>
      <c r="K26" s="92">
        <v>82564</v>
      </c>
      <c r="L26" s="92">
        <v>734250</v>
      </c>
      <c r="M26" s="109" t="s">
        <v>52</v>
      </c>
      <c r="N26" s="92">
        <v>4366194</v>
      </c>
      <c r="O26" s="92">
        <v>308250</v>
      </c>
      <c r="P26" s="92">
        <v>58405</v>
      </c>
    </row>
    <row r="27" spans="1:16" s="77" customFormat="1" ht="7.5" customHeight="1">
      <c r="A27" s="97"/>
      <c r="B27" s="93"/>
      <c r="C27" s="94"/>
      <c r="D27" s="114"/>
      <c r="E27" s="115"/>
      <c r="F27" s="115"/>
      <c r="G27" s="115"/>
      <c r="H27" s="115"/>
      <c r="I27" s="115"/>
      <c r="J27" s="116"/>
      <c r="K27" s="116"/>
      <c r="L27" s="116"/>
      <c r="M27" s="116"/>
      <c r="N27" s="116"/>
      <c r="O27" s="116"/>
      <c r="P27" s="116"/>
    </row>
    <row r="28" spans="1:16" s="68" customFormat="1" ht="15.75" customHeight="1">
      <c r="A28" s="65" t="s">
        <v>48</v>
      </c>
      <c r="B28" s="66"/>
      <c r="C28" s="67"/>
      <c r="P28" s="117" t="s">
        <v>47</v>
      </c>
    </row>
    <row r="29" spans="1:10" s="77" customFormat="1" ht="18" customHeight="1">
      <c r="A29" s="103"/>
      <c r="B29" s="99"/>
      <c r="C29" s="69"/>
      <c r="D29" s="103"/>
      <c r="E29" s="103"/>
      <c r="F29" s="103"/>
      <c r="G29" s="103"/>
      <c r="H29" s="103"/>
      <c r="I29" s="103"/>
      <c r="J29" s="68"/>
    </row>
    <row r="30" spans="1:10" ht="18" customHeight="1">
      <c r="A30" s="17"/>
      <c r="B30" s="16"/>
      <c r="C30" s="9"/>
      <c r="D30" s="17"/>
      <c r="E30" s="17"/>
      <c r="F30" s="17"/>
      <c r="G30" s="17"/>
      <c r="H30" s="17"/>
      <c r="I30" s="17"/>
      <c r="J30" s="14"/>
    </row>
    <row r="31" spans="1:10" ht="18" customHeight="1">
      <c r="A31" s="17"/>
      <c r="B31" s="16"/>
      <c r="C31" s="9"/>
      <c r="D31" s="17"/>
      <c r="E31" s="17"/>
      <c r="F31" s="17"/>
      <c r="G31" s="17"/>
      <c r="H31" s="17"/>
      <c r="I31" s="17"/>
      <c r="J31" s="14"/>
    </row>
    <row r="32" spans="1:10" ht="18" customHeight="1">
      <c r="A32" s="17"/>
      <c r="B32" s="16"/>
      <c r="C32" s="9"/>
      <c r="D32" s="17"/>
      <c r="E32" s="17"/>
      <c r="F32" s="17"/>
      <c r="G32" s="17"/>
      <c r="H32" s="17"/>
      <c r="I32" s="17"/>
      <c r="J32" s="14"/>
    </row>
    <row r="33" spans="1:10" ht="18" customHeight="1">
      <c r="A33" s="17"/>
      <c r="B33" s="16"/>
      <c r="C33" s="9"/>
      <c r="D33" s="17"/>
      <c r="E33" s="17"/>
      <c r="F33" s="17"/>
      <c r="G33" s="17"/>
      <c r="H33" s="17"/>
      <c r="I33" s="17"/>
      <c r="J33" s="14"/>
    </row>
    <row r="34" spans="1:10" ht="18" customHeight="1">
      <c r="A34" s="17"/>
      <c r="B34" s="16"/>
      <c r="C34" s="9"/>
      <c r="D34" s="17"/>
      <c r="E34" s="17"/>
      <c r="F34" s="17"/>
      <c r="G34" s="17"/>
      <c r="H34" s="17"/>
      <c r="I34" s="17"/>
      <c r="J34" s="14"/>
    </row>
    <row r="35" spans="1:10" ht="18" customHeight="1">
      <c r="A35" s="17"/>
      <c r="B35" s="16"/>
      <c r="C35" s="9"/>
      <c r="D35" s="17"/>
      <c r="E35" s="17"/>
      <c r="F35" s="17"/>
      <c r="G35" s="17"/>
      <c r="H35" s="17"/>
      <c r="I35" s="17"/>
      <c r="J35" s="14"/>
    </row>
    <row r="36" spans="1:10" ht="18" customHeight="1">
      <c r="A36" s="17"/>
      <c r="B36" s="16"/>
      <c r="C36" s="9"/>
      <c r="D36" s="17"/>
      <c r="E36" s="17"/>
      <c r="F36" s="17"/>
      <c r="G36" s="17"/>
      <c r="H36" s="17"/>
      <c r="I36" s="17"/>
      <c r="J36" s="14"/>
    </row>
    <row r="37" spans="1:10" ht="18" customHeight="1">
      <c r="A37" s="17"/>
      <c r="B37" s="16"/>
      <c r="C37" s="9"/>
      <c r="D37" s="17"/>
      <c r="E37" s="17"/>
      <c r="F37" s="17"/>
      <c r="G37" s="17"/>
      <c r="H37" s="17"/>
      <c r="I37" s="17"/>
      <c r="J37" s="14"/>
    </row>
    <row r="38" spans="1:10" ht="18" customHeight="1">
      <c r="A38" s="17"/>
      <c r="B38" s="16"/>
      <c r="C38" s="9"/>
      <c r="D38" s="17"/>
      <c r="E38" s="17"/>
      <c r="F38" s="17"/>
      <c r="G38" s="17"/>
      <c r="H38" s="17"/>
      <c r="I38" s="17"/>
      <c r="J38" s="14"/>
    </row>
    <row r="39" spans="1:10" ht="18" customHeight="1">
      <c r="A39" s="17"/>
      <c r="B39" s="16"/>
      <c r="C39" s="9"/>
      <c r="D39" s="17"/>
      <c r="E39" s="17"/>
      <c r="F39" s="17"/>
      <c r="G39" s="17"/>
      <c r="H39" s="17"/>
      <c r="I39" s="17"/>
      <c r="J39" s="14"/>
    </row>
    <row r="40" spans="1:10" ht="18" customHeight="1">
      <c r="A40" s="17"/>
      <c r="B40" s="16"/>
      <c r="C40" s="9"/>
      <c r="D40" s="17"/>
      <c r="E40" s="17"/>
      <c r="F40" s="17"/>
      <c r="G40" s="17"/>
      <c r="H40" s="17"/>
      <c r="I40" s="17"/>
      <c r="J40" s="14"/>
    </row>
    <row r="41" spans="1:10" ht="18" customHeight="1">
      <c r="A41" s="17"/>
      <c r="B41" s="16"/>
      <c r="C41" s="9"/>
      <c r="D41" s="17"/>
      <c r="E41" s="17"/>
      <c r="F41" s="17"/>
      <c r="G41" s="17"/>
      <c r="H41" s="17"/>
      <c r="I41" s="17"/>
      <c r="J41" s="14"/>
    </row>
    <row r="42" spans="1:11" ht="7.5" customHeight="1">
      <c r="A42" s="14"/>
      <c r="B42" s="19"/>
      <c r="C42" s="29"/>
      <c r="D42" s="14"/>
      <c r="E42" s="14"/>
      <c r="F42" s="14"/>
      <c r="G42" s="14"/>
      <c r="H42" s="14"/>
      <c r="I42" s="14"/>
      <c r="J42" s="32"/>
      <c r="K42" s="23"/>
    </row>
    <row r="43" spans="1:10" ht="18.75" customHeight="1">
      <c r="A43" s="16"/>
      <c r="B43" s="16"/>
      <c r="C43" s="9"/>
      <c r="D43" s="16"/>
      <c r="E43" s="16"/>
      <c r="F43" s="16"/>
      <c r="G43" s="16"/>
      <c r="H43" s="16"/>
      <c r="I43" s="28"/>
      <c r="J43" s="14"/>
    </row>
    <row r="44" spans="1:10" ht="12" customHeight="1">
      <c r="A44" s="14"/>
      <c r="B44" s="14"/>
      <c r="C44" s="15"/>
      <c r="D44" s="14"/>
      <c r="E44" s="14"/>
      <c r="F44" s="14"/>
      <c r="G44" s="14"/>
      <c r="H44" s="14"/>
      <c r="I44" s="14"/>
      <c r="J44" s="14"/>
    </row>
    <row r="45" ht="21" customHeight="1"/>
    <row r="46" ht="16.5" customHeight="1"/>
    <row r="47" ht="33" customHeight="1"/>
    <row r="48" s="14" customFormat="1" ht="7.5" customHeight="1">
      <c r="C48" s="15"/>
    </row>
    <row r="49" ht="18.75" customHeight="1"/>
    <row r="50" ht="18.75" customHeight="1"/>
    <row r="51" ht="18.75" customHeight="1"/>
    <row r="52" ht="18.75" customHeight="1"/>
    <row r="53" ht="18.75" customHeight="1"/>
    <row r="54" ht="7.5" customHeight="1"/>
    <row r="55" ht="7.5" customHeight="1"/>
    <row r="56" ht="18.75" customHeight="1"/>
    <row r="57" ht="18.75" customHeight="1"/>
    <row r="58" ht="18.75" customHeight="1"/>
    <row r="59" ht="18.75" customHeight="1"/>
    <row r="60" ht="18.75" customHeight="1"/>
    <row r="61" spans="1:9" ht="7.5" customHeight="1">
      <c r="A61" s="14"/>
      <c r="I61" s="14"/>
    </row>
    <row r="62" spans="1:9" ht="18.75" customHeight="1">
      <c r="A62" s="30"/>
      <c r="B62" s="16"/>
      <c r="C62" s="9"/>
      <c r="D62" s="16"/>
      <c r="E62" s="16"/>
      <c r="H62" s="28"/>
      <c r="I62" s="30"/>
    </row>
    <row r="63" spans="1:11" ht="15.75" customHeight="1">
      <c r="A63" s="10"/>
      <c r="B63" s="16"/>
      <c r="C63" s="9"/>
      <c r="D63" s="16"/>
      <c r="E63" s="16"/>
      <c r="I63" s="10"/>
      <c r="J63" s="10"/>
      <c r="K63" s="10"/>
    </row>
    <row r="64" spans="10:11" ht="13.5">
      <c r="J64" s="23"/>
      <c r="K64" s="23"/>
    </row>
    <row r="66" spans="10:11" ht="13.5">
      <c r="J66" s="23"/>
      <c r="K66" s="23"/>
    </row>
  </sheetData>
  <sheetProtection/>
  <mergeCells count="9">
    <mergeCell ref="B7:B9"/>
    <mergeCell ref="A17:B17"/>
    <mergeCell ref="B18:B20"/>
    <mergeCell ref="O3:O4"/>
    <mergeCell ref="P3:P4"/>
    <mergeCell ref="A3:C4"/>
    <mergeCell ref="A6:B6"/>
    <mergeCell ref="D3:D4"/>
    <mergeCell ref="N3:N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Administrator</cp:lastModifiedBy>
  <cp:lastPrinted>2010-11-10T02:40:28Z</cp:lastPrinted>
  <dcterms:created xsi:type="dcterms:W3CDTF">2001-06-29T06:16:39Z</dcterms:created>
  <dcterms:modified xsi:type="dcterms:W3CDTF">2011-08-29T00:50:07Z</dcterms:modified>
  <cp:category/>
  <cp:version/>
  <cp:contentType/>
  <cp:contentStatus/>
</cp:coreProperties>
</file>