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1"/>
  </bookViews>
  <sheets>
    <sheet name="表１８４（１）（２）" sheetId="1" r:id="rId1"/>
    <sheet name="表１８４（３）～（５）" sheetId="2" r:id="rId2"/>
  </sheets>
  <definedNames>
    <definedName name="_xlnm.Print_Area" localSheetId="1">'表１８４（３）～（５）'!$A$1:$H$66</definedName>
  </definedNames>
  <calcPr fullCalcOnLoad="1"/>
</workbook>
</file>

<file path=xl/sharedStrings.xml><?xml version="1.0" encoding="utf-8"?>
<sst xmlns="http://schemas.openxmlformats.org/spreadsheetml/2006/main" count="273" uniqueCount="90">
  <si>
    <t>単位：千円</t>
  </si>
  <si>
    <t>千円</t>
  </si>
  <si>
    <t>円</t>
  </si>
  <si>
    <t>田</t>
  </si>
  <si>
    <t>畑</t>
  </si>
  <si>
    <t xml:space="preserve">     2）表示単位未満四捨五入</t>
  </si>
  <si>
    <t>免税点未満</t>
  </si>
  <si>
    <t>免税点以上</t>
  </si>
  <si>
    <t>年次・区分</t>
  </si>
  <si>
    <t xml:space="preserve"> 注  1）各年１月１日現在</t>
  </si>
  <si>
    <t>専用住宅</t>
  </si>
  <si>
    <t>共同住宅・寄宿舎</t>
  </si>
  <si>
    <t>併用住宅</t>
  </si>
  <si>
    <t>事務所・銀行・店舗</t>
  </si>
  <si>
    <t>公衆浴場</t>
  </si>
  <si>
    <t>工場・倉庫</t>
  </si>
  <si>
    <t>非木造</t>
  </si>
  <si>
    <t>土蔵</t>
  </si>
  <si>
    <t>棟</t>
  </si>
  <si>
    <t>その他</t>
  </si>
  <si>
    <t>商 業 地 区</t>
  </si>
  <si>
    <t>工 業 地 区</t>
  </si>
  <si>
    <t>住 宅 地 区</t>
  </si>
  <si>
    <t>村 落 地 区</t>
  </si>
  <si>
    <t>総　　　数</t>
  </si>
  <si>
    <t>山　　林</t>
  </si>
  <si>
    <t>原　　野</t>
  </si>
  <si>
    <t>池　　沼</t>
  </si>
  <si>
    <t>雑 種 地</t>
  </si>
  <si>
    <t>評　　　　　価　　　　　額</t>
  </si>
  <si>
    <t>年 次 ・ 区 分</t>
  </si>
  <si>
    <t>農家住宅</t>
  </si>
  <si>
    <t>旅館・料亭・ホテル</t>
  </si>
  <si>
    <t>劇場・病院</t>
  </si>
  <si>
    <t>附属家</t>
  </si>
  <si>
    <t xml:space="preserve">      2）表示単位未満四捨五入</t>
  </si>
  <si>
    <t>事務所・店舗・百貨店・銀行</t>
  </si>
  <si>
    <t>病　　院　・　ホテル</t>
  </si>
  <si>
    <t>棟         数</t>
  </si>
  <si>
    <t>-</t>
  </si>
  <si>
    <t>-</t>
  </si>
  <si>
    <t>（2）土地評価額</t>
  </si>
  <si>
    <t>（3）家屋評価額</t>
  </si>
  <si>
    <t xml:space="preserve">   19</t>
  </si>
  <si>
    <t>（4）用途別木造建物家屋状況（概数）</t>
  </si>
  <si>
    <t>（5）用途別非木造建物家屋状況（概数）</t>
  </si>
  <si>
    <t xml:space="preserve">     3）数値はすべて法定免税点以上のもの。</t>
  </si>
  <si>
    <t xml:space="preserve"> 区　　　　　 分</t>
  </si>
  <si>
    <t>総数</t>
  </si>
  <si>
    <t>農業用
施設用地</t>
  </si>
  <si>
    <t>地</t>
  </si>
  <si>
    <t>静岡市</t>
  </si>
  <si>
    <t>旧蒲原町</t>
  </si>
  <si>
    <t>-</t>
  </si>
  <si>
    <t>床　　面　　積</t>
  </si>
  <si>
    <t>評　価　総　額</t>
  </si>
  <si>
    <t>住　宅　・　アパート</t>
  </si>
  <si>
    <t>工　場　・　倉　庫</t>
  </si>
  <si>
    <t>旧蒲原町</t>
  </si>
  <si>
    <t>評価平均価格 （㎡当たり）</t>
  </si>
  <si>
    <t>　　　　　　　　　　宅　　　　　　　　　　　　　　</t>
  </si>
  <si>
    <t>-</t>
  </si>
  <si>
    <t xml:space="preserve">               地</t>
  </si>
  <si>
    <t>生産緑地地区内の宅地</t>
  </si>
  <si>
    <t>観光地区</t>
  </si>
  <si>
    <t>鉱 泉 地</t>
  </si>
  <si>
    <t>財　政</t>
  </si>
  <si>
    <t>㎡</t>
  </si>
  <si>
    <t>（1）土地課税面積</t>
  </si>
  <si>
    <t>単位：万㎡、鉱泉地のみ㎡</t>
  </si>
  <si>
    <t xml:space="preserve"> 注  1）各年1月1日現在</t>
  </si>
  <si>
    <t>…</t>
  </si>
  <si>
    <t xml:space="preserve">      19</t>
  </si>
  <si>
    <t xml:space="preserve"> 注  各年１月１日現在</t>
  </si>
  <si>
    <t xml:space="preserve">   20</t>
  </si>
  <si>
    <t>…</t>
  </si>
  <si>
    <t xml:space="preserve">      20</t>
  </si>
  <si>
    <t>資料  固定資産税課</t>
  </si>
  <si>
    <t>資料　固定資産税課</t>
  </si>
  <si>
    <t>184  固定資産税課税客体の概要</t>
  </si>
  <si>
    <t xml:space="preserve">   22</t>
  </si>
  <si>
    <t>平成18年</t>
  </si>
  <si>
    <t xml:space="preserve">   21</t>
  </si>
  <si>
    <t>…</t>
  </si>
  <si>
    <t xml:space="preserve">      22</t>
  </si>
  <si>
    <t xml:space="preserve">      21</t>
  </si>
  <si>
    <t xml:space="preserve">   平成18年</t>
  </si>
  <si>
    <t>22年内訳 木　造</t>
  </si>
  <si>
    <t>注  1）平成22年１月１日現在</t>
  </si>
  <si>
    <t>注  1）平成22年1月1日現在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</si>
</sst>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[Red]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double"/>
      <bottom/>
    </border>
    <border>
      <left style="thin"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top"/>
    </xf>
    <xf numFmtId="38" fontId="4" fillId="0" borderId="0" xfId="48" applyFont="1" applyBorder="1" applyAlignment="1">
      <alignment vertical="top"/>
    </xf>
    <xf numFmtId="38" fontId="8" fillId="0" borderId="0" xfId="48" applyFont="1" applyBorder="1" applyAlignment="1">
      <alignment vertical="center"/>
    </xf>
    <xf numFmtId="38" fontId="8" fillId="0" borderId="0" xfId="48" applyFont="1" applyAlignment="1">
      <alignment vertical="center"/>
    </xf>
    <xf numFmtId="38" fontId="9" fillId="0" borderId="0" xfId="48" applyFont="1" applyBorder="1" applyAlignment="1">
      <alignment horizontal="distributed" vertical="center"/>
    </xf>
    <xf numFmtId="38" fontId="9" fillId="0" borderId="0" xfId="48" applyFont="1" applyAlignment="1">
      <alignment horizontal="right" vertical="center"/>
    </xf>
    <xf numFmtId="38" fontId="9" fillId="0" borderId="0" xfId="48" applyFont="1" applyAlignment="1">
      <alignment vertical="center"/>
    </xf>
    <xf numFmtId="38" fontId="9" fillId="0" borderId="0" xfId="48" applyFont="1" applyBorder="1" applyAlignment="1">
      <alignment horizontal="right" vertical="center"/>
    </xf>
    <xf numFmtId="38" fontId="9" fillId="0" borderId="10" xfId="48" applyFont="1" applyBorder="1" applyAlignment="1">
      <alignment horizontal="center" vertical="center"/>
    </xf>
    <xf numFmtId="38" fontId="9" fillId="0" borderId="11" xfId="48" applyFont="1" applyBorder="1" applyAlignment="1">
      <alignment horizontal="center" vertical="center"/>
    </xf>
    <xf numFmtId="38" fontId="10" fillId="0" borderId="0" xfId="48" applyFont="1" applyBorder="1" applyAlignment="1">
      <alignment horizontal="right" vertical="center"/>
    </xf>
    <xf numFmtId="38" fontId="10" fillId="0" borderId="12" xfId="48" applyFont="1" applyBorder="1" applyAlignment="1">
      <alignment horizontal="right" vertical="center"/>
    </xf>
    <xf numFmtId="38" fontId="8" fillId="0" borderId="0" xfId="48" applyFont="1" applyAlignment="1">
      <alignment vertical="top"/>
    </xf>
    <xf numFmtId="38" fontId="9" fillId="0" borderId="13" xfId="48" applyFont="1" applyBorder="1" applyAlignment="1">
      <alignment horizontal="center" vertical="center"/>
    </xf>
    <xf numFmtId="38" fontId="9" fillId="0" borderId="14" xfId="48" applyFont="1" applyBorder="1" applyAlignment="1">
      <alignment horizontal="distributed" vertical="center"/>
    </xf>
    <xf numFmtId="38" fontId="8" fillId="0" borderId="0" xfId="48" applyFont="1" applyBorder="1" applyAlignment="1">
      <alignment vertical="top"/>
    </xf>
    <xf numFmtId="0" fontId="8" fillId="0" borderId="0" xfId="0" applyFont="1" applyAlignment="1">
      <alignment vertical="top"/>
    </xf>
    <xf numFmtId="38" fontId="9" fillId="0" borderId="0" xfId="48" applyFont="1" applyBorder="1" applyAlignment="1">
      <alignment horizontal="right" vertical="top"/>
    </xf>
    <xf numFmtId="38" fontId="9" fillId="0" borderId="0" xfId="48" applyFont="1" applyAlignment="1">
      <alignment horizontal="left" vertical="center"/>
    </xf>
    <xf numFmtId="38" fontId="9" fillId="0" borderId="15" xfId="48" applyFont="1" applyBorder="1" applyAlignment="1">
      <alignment horizontal="center" vertical="center"/>
    </xf>
    <xf numFmtId="177" fontId="6" fillId="0" borderId="0" xfId="48" applyNumberFormat="1" applyFont="1" applyBorder="1" applyAlignment="1">
      <alignment horizontal="center" vertical="center"/>
    </xf>
    <xf numFmtId="177" fontId="6" fillId="0" borderId="14" xfId="48" applyNumberFormat="1" applyFont="1" applyBorder="1" applyAlignment="1">
      <alignment horizontal="center" vertical="center"/>
    </xf>
    <xf numFmtId="177" fontId="6" fillId="0" borderId="0" xfId="48" applyNumberFormat="1" applyFont="1" applyAlignment="1">
      <alignment vertical="center"/>
    </xf>
    <xf numFmtId="38" fontId="9" fillId="0" borderId="16" xfId="48" applyFont="1" applyBorder="1" applyAlignment="1">
      <alignment horizontal="center" vertical="center"/>
    </xf>
    <xf numFmtId="177" fontId="9" fillId="0" borderId="14" xfId="48" applyNumberFormat="1" applyFont="1" applyBorder="1" applyAlignment="1">
      <alignment horizontal="center"/>
    </xf>
    <xf numFmtId="177" fontId="9" fillId="0" borderId="0" xfId="48" applyNumberFormat="1" applyFont="1" applyBorder="1" applyAlignment="1">
      <alignment horizontal="right"/>
    </xf>
    <xf numFmtId="177" fontId="9" fillId="0" borderId="0" xfId="48" applyNumberFormat="1" applyFont="1" applyAlignment="1">
      <alignment horizontal="right"/>
    </xf>
    <xf numFmtId="177" fontId="9" fillId="0" borderId="0" xfId="48" applyNumberFormat="1" applyFont="1" applyAlignment="1">
      <alignment/>
    </xf>
    <xf numFmtId="177" fontId="9" fillId="0" borderId="14" xfId="48" applyNumberFormat="1" applyFont="1" applyBorder="1" applyAlignment="1">
      <alignment horizontal="center" vertical="top"/>
    </xf>
    <xf numFmtId="177" fontId="9" fillId="0" borderId="0" xfId="48" applyNumberFormat="1" applyFont="1" applyBorder="1" applyAlignment="1">
      <alignment horizontal="right" vertical="top"/>
    </xf>
    <xf numFmtId="177" fontId="9" fillId="0" borderId="0" xfId="48" applyNumberFormat="1" applyFont="1" applyAlignment="1">
      <alignment horizontal="right" vertical="top"/>
    </xf>
    <xf numFmtId="177" fontId="9" fillId="0" borderId="0" xfId="48" applyNumberFormat="1" applyFont="1" applyAlignment="1">
      <alignment vertical="top"/>
    </xf>
    <xf numFmtId="177" fontId="6" fillId="0" borderId="14" xfId="48" applyNumberFormat="1" applyFont="1" applyBorder="1" applyAlignment="1">
      <alignment horizontal="center" vertical="top"/>
    </xf>
    <xf numFmtId="177" fontId="6" fillId="0" borderId="0" xfId="48" applyNumberFormat="1" applyFont="1" applyAlignment="1">
      <alignment vertical="top"/>
    </xf>
    <xf numFmtId="38" fontId="10" fillId="0" borderId="11" xfId="48" applyFont="1" applyBorder="1" applyAlignment="1">
      <alignment horizontal="center" vertical="center" wrapText="1"/>
    </xf>
    <xf numFmtId="177" fontId="6" fillId="0" borderId="0" xfId="48" applyNumberFormat="1" applyFont="1" applyBorder="1" applyAlignment="1">
      <alignment horizontal="right" vertical="top"/>
    </xf>
    <xf numFmtId="177" fontId="6" fillId="0" borderId="0" xfId="48" applyNumberFormat="1" applyFont="1" applyAlignment="1">
      <alignment horizontal="right" vertical="top"/>
    </xf>
    <xf numFmtId="177" fontId="9" fillId="0" borderId="0" xfId="48" applyNumberFormat="1" applyFont="1" applyFill="1" applyBorder="1" applyAlignment="1">
      <alignment horizontal="right"/>
    </xf>
    <xf numFmtId="177" fontId="9" fillId="0" borderId="0" xfId="48" applyNumberFormat="1" applyFont="1" applyFill="1" applyAlignment="1">
      <alignment/>
    </xf>
    <xf numFmtId="38" fontId="10" fillId="0" borderId="15" xfId="48" applyFont="1" applyBorder="1" applyAlignment="1">
      <alignment horizontal="center" vertical="center" wrapText="1"/>
    </xf>
    <xf numFmtId="177" fontId="9" fillId="0" borderId="0" xfId="48" applyNumberFormat="1" applyFont="1" applyFill="1" applyBorder="1" applyAlignment="1">
      <alignment horizontal="right" vertical="top"/>
    </xf>
    <xf numFmtId="177" fontId="9" fillId="0" borderId="0" xfId="48" applyNumberFormat="1" applyFont="1" applyFill="1" applyBorder="1" applyAlignment="1">
      <alignment horizontal="right" vertical="center"/>
    </xf>
    <xf numFmtId="177" fontId="9" fillId="0" borderId="0" xfId="48" applyNumberFormat="1" applyFont="1" applyFill="1" applyAlignment="1">
      <alignment vertical="center"/>
    </xf>
    <xf numFmtId="177" fontId="6" fillId="0" borderId="0" xfId="48" applyNumberFormat="1" applyFont="1" applyFill="1" applyAlignment="1">
      <alignment vertical="center"/>
    </xf>
    <xf numFmtId="177" fontId="9" fillId="0" borderId="0" xfId="48" applyNumberFormat="1" applyFont="1" applyFill="1" applyAlignment="1">
      <alignment vertical="top"/>
    </xf>
    <xf numFmtId="177" fontId="9" fillId="0" borderId="0" xfId="48" applyNumberFormat="1" applyFont="1" applyFill="1" applyAlignment="1">
      <alignment horizontal="right" vertical="top"/>
    </xf>
    <xf numFmtId="177" fontId="9" fillId="0" borderId="0" xfId="48" applyNumberFormat="1" applyFont="1" applyFill="1" applyAlignment="1">
      <alignment horizontal="right"/>
    </xf>
    <xf numFmtId="177" fontId="6" fillId="0" borderId="0" xfId="48" applyNumberFormat="1" applyFont="1" applyFill="1" applyAlignment="1">
      <alignment horizontal="right" vertical="top"/>
    </xf>
    <xf numFmtId="177" fontId="6" fillId="0" borderId="0" xfId="48" applyNumberFormat="1" applyFont="1" applyFill="1" applyBorder="1" applyAlignment="1">
      <alignment horizontal="right" vertical="top"/>
    </xf>
    <xf numFmtId="0" fontId="7" fillId="0" borderId="11" xfId="48" applyNumberFormat="1" applyFont="1" applyBorder="1" applyAlignment="1">
      <alignment horizontal="center" vertical="center" wrapText="1"/>
    </xf>
    <xf numFmtId="38" fontId="10" fillId="0" borderId="17" xfId="48" applyFont="1" applyBorder="1" applyAlignment="1">
      <alignment horizontal="right" vertical="center"/>
    </xf>
    <xf numFmtId="49" fontId="6" fillId="0" borderId="0" xfId="48" applyNumberFormat="1" applyFont="1" applyBorder="1" applyAlignment="1">
      <alignment horizontal="center" vertical="center"/>
    </xf>
    <xf numFmtId="177" fontId="6" fillId="0" borderId="0" xfId="48" applyNumberFormat="1" applyFont="1" applyFill="1" applyAlignment="1">
      <alignment vertical="top"/>
    </xf>
    <xf numFmtId="177" fontId="9" fillId="0" borderId="0" xfId="48" applyNumberFormat="1" applyFont="1" applyFill="1" applyAlignment="1">
      <alignment horizontal="right" vertical="center"/>
    </xf>
    <xf numFmtId="38" fontId="8" fillId="0" borderId="0" xfId="48" applyFont="1" applyFill="1" applyAlignment="1">
      <alignment vertical="center"/>
    </xf>
    <xf numFmtId="49" fontId="9" fillId="0" borderId="0" xfId="48" applyNumberFormat="1" applyFont="1" applyFill="1" applyBorder="1" applyAlignment="1">
      <alignment horizontal="center" vertical="center"/>
    </xf>
    <xf numFmtId="177" fontId="9" fillId="0" borderId="0" xfId="48" applyNumberFormat="1" applyFont="1" applyFill="1" applyBorder="1" applyAlignment="1">
      <alignment horizontal="center" vertical="center"/>
    </xf>
    <xf numFmtId="177" fontId="9" fillId="0" borderId="14" xfId="48" applyNumberFormat="1" applyFont="1" applyFill="1" applyBorder="1" applyAlignment="1">
      <alignment horizontal="center" vertical="center"/>
    </xf>
    <xf numFmtId="38" fontId="4" fillId="0" borderId="0" xfId="48" applyFont="1" applyFill="1" applyAlignment="1">
      <alignment vertical="center"/>
    </xf>
    <xf numFmtId="49" fontId="6" fillId="0" borderId="0" xfId="48" applyNumberFormat="1" applyFont="1" applyFill="1" applyBorder="1" applyAlignment="1">
      <alignment horizontal="center" vertical="center"/>
    </xf>
    <xf numFmtId="177" fontId="6" fillId="0" borderId="0" xfId="48" applyNumberFormat="1" applyFont="1" applyFill="1" applyBorder="1" applyAlignment="1">
      <alignment horizontal="center" vertical="center"/>
    </xf>
    <xf numFmtId="177" fontId="6" fillId="0" borderId="0" xfId="48" applyNumberFormat="1" applyFont="1" applyFill="1" applyBorder="1" applyAlignment="1">
      <alignment horizontal="right" vertical="center"/>
    </xf>
    <xf numFmtId="177" fontId="6" fillId="0" borderId="0" xfId="48" applyNumberFormat="1" applyFont="1" applyFill="1" applyAlignment="1">
      <alignment horizontal="right" vertical="center"/>
    </xf>
    <xf numFmtId="177" fontId="9" fillId="0" borderId="0" xfId="48" applyNumberFormat="1" applyFont="1" applyFill="1" applyAlignment="1">
      <alignment horizontal="center" vertical="center"/>
    </xf>
    <xf numFmtId="49" fontId="9" fillId="0" borderId="0" xfId="48" applyNumberFormat="1" applyFont="1" applyBorder="1" applyAlignment="1">
      <alignment horizontal="center" vertical="center"/>
    </xf>
    <xf numFmtId="38" fontId="9" fillId="0" borderId="18" xfId="48" applyFont="1" applyBorder="1" applyAlignment="1">
      <alignment horizontal="center" vertical="center"/>
    </xf>
    <xf numFmtId="38" fontId="9" fillId="0" borderId="19" xfId="48" applyFont="1" applyBorder="1" applyAlignment="1">
      <alignment horizontal="center" vertical="center"/>
    </xf>
    <xf numFmtId="38" fontId="9" fillId="0" borderId="20" xfId="48" applyFont="1" applyBorder="1" applyAlignment="1">
      <alignment horizontal="center" vertical="center"/>
    </xf>
    <xf numFmtId="38" fontId="9" fillId="0" borderId="21" xfId="48" applyFont="1" applyBorder="1" applyAlignment="1">
      <alignment horizontal="center" vertical="center"/>
    </xf>
    <xf numFmtId="38" fontId="9" fillId="0" borderId="20" xfId="48" applyFont="1" applyBorder="1" applyAlignment="1">
      <alignment horizontal="center" vertical="center"/>
    </xf>
    <xf numFmtId="38" fontId="9" fillId="0" borderId="21" xfId="48" applyFont="1" applyBorder="1" applyAlignment="1">
      <alignment horizontal="center" vertical="center"/>
    </xf>
    <xf numFmtId="38" fontId="9" fillId="0" borderId="16" xfId="48" applyFont="1" applyBorder="1" applyAlignment="1">
      <alignment horizontal="center" vertical="center"/>
    </xf>
    <xf numFmtId="38" fontId="9" fillId="0" borderId="10" xfId="48" applyFont="1" applyBorder="1" applyAlignment="1">
      <alignment horizontal="center" vertical="center"/>
    </xf>
    <xf numFmtId="38" fontId="9" fillId="0" borderId="22" xfId="48" applyFont="1" applyBorder="1" applyAlignment="1">
      <alignment horizontal="center" vertical="center"/>
    </xf>
    <xf numFmtId="38" fontId="9" fillId="0" borderId="23" xfId="48" applyFont="1" applyBorder="1" applyAlignment="1">
      <alignment horizontal="center" vertical="center"/>
    </xf>
    <xf numFmtId="38" fontId="9" fillId="0" borderId="24" xfId="48" applyFont="1" applyBorder="1" applyAlignment="1">
      <alignment horizontal="center" vertical="center"/>
    </xf>
    <xf numFmtId="38" fontId="9" fillId="0" borderId="25" xfId="48" applyFont="1" applyBorder="1" applyAlignment="1">
      <alignment horizontal="center" vertical="center"/>
    </xf>
    <xf numFmtId="38" fontId="9" fillId="0" borderId="26" xfId="48" applyFont="1" applyBorder="1" applyAlignment="1">
      <alignment horizontal="center" vertical="center"/>
    </xf>
    <xf numFmtId="38" fontId="9" fillId="0" borderId="22" xfId="48" applyFont="1" applyBorder="1" applyAlignment="1">
      <alignment horizontal="center" vertical="center"/>
    </xf>
    <xf numFmtId="38" fontId="9" fillId="0" borderId="23" xfId="48" applyFont="1" applyBorder="1" applyAlignment="1">
      <alignment horizontal="center" vertical="center"/>
    </xf>
    <xf numFmtId="49" fontId="9" fillId="0" borderId="0" xfId="48" applyNumberFormat="1" applyFont="1" applyFill="1" applyBorder="1" applyAlignment="1">
      <alignment horizontal="center" vertical="center"/>
    </xf>
    <xf numFmtId="177" fontId="9" fillId="0" borderId="14" xfId="48" applyNumberFormat="1" applyFont="1" applyFill="1" applyBorder="1" applyAlignment="1">
      <alignment horizontal="center"/>
    </xf>
    <xf numFmtId="177" fontId="9" fillId="0" borderId="14" xfId="48" applyNumberFormat="1" applyFont="1" applyFill="1" applyBorder="1" applyAlignment="1">
      <alignment horizontal="center" vertical="top"/>
    </xf>
    <xf numFmtId="177" fontId="6" fillId="0" borderId="14" xfId="48" applyNumberFormat="1" applyFont="1" applyFill="1" applyBorder="1" applyAlignment="1">
      <alignment horizontal="center" vertical="top"/>
    </xf>
    <xf numFmtId="49" fontId="6" fillId="0" borderId="0" xfId="48" applyNumberFormat="1" applyFont="1" applyFill="1" applyBorder="1" applyAlignment="1">
      <alignment horizontal="center" vertical="center"/>
    </xf>
    <xf numFmtId="177" fontId="6" fillId="0" borderId="14" xfId="48" applyNumberFormat="1" applyFont="1" applyFill="1" applyBorder="1" applyAlignment="1">
      <alignment horizontal="center"/>
    </xf>
    <xf numFmtId="177" fontId="6" fillId="0" borderId="0" xfId="48" applyNumberFormat="1" applyFont="1" applyFill="1" applyBorder="1" applyAlignment="1">
      <alignment horizontal="right"/>
    </xf>
    <xf numFmtId="177" fontId="6" fillId="0" borderId="0" xfId="48" applyNumberFormat="1" applyFont="1" applyFill="1" applyAlignment="1">
      <alignment/>
    </xf>
    <xf numFmtId="38" fontId="9" fillId="0" borderId="10" xfId="48" applyFont="1" applyFill="1" applyBorder="1" applyAlignment="1">
      <alignment horizontal="distributed" vertical="center"/>
    </xf>
    <xf numFmtId="38" fontId="9" fillId="0" borderId="19" xfId="48" applyFont="1" applyFill="1" applyBorder="1" applyAlignment="1">
      <alignment horizontal="distributed" vertical="center"/>
    </xf>
    <xf numFmtId="38" fontId="9" fillId="0" borderId="10" xfId="48" applyFont="1" applyFill="1" applyBorder="1" applyAlignment="1">
      <alignment horizontal="right" vertical="center"/>
    </xf>
    <xf numFmtId="38" fontId="9" fillId="0" borderId="10" xfId="48" applyFont="1" applyFill="1" applyBorder="1" applyAlignment="1">
      <alignment vertical="center"/>
    </xf>
    <xf numFmtId="38" fontId="8" fillId="0" borderId="10" xfId="48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center" vertical="center"/>
    </xf>
    <xf numFmtId="38" fontId="8" fillId="0" borderId="0" xfId="48" applyFont="1" applyFill="1" applyAlignment="1">
      <alignment vertical="top"/>
    </xf>
    <xf numFmtId="38" fontId="8" fillId="0" borderId="0" xfId="48" applyFont="1" applyFill="1" applyBorder="1" applyAlignment="1">
      <alignment horizontal="right" vertical="top"/>
    </xf>
    <xf numFmtId="38" fontId="4" fillId="0" borderId="0" xfId="48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38" fontId="8" fillId="0" borderId="0" xfId="48" applyFont="1" applyFill="1" applyBorder="1" applyAlignment="1">
      <alignment vertical="top"/>
    </xf>
    <xf numFmtId="38" fontId="9" fillId="0" borderId="0" xfId="48" applyFont="1" applyFill="1" applyBorder="1" applyAlignment="1">
      <alignment horizontal="right" vertical="top"/>
    </xf>
    <xf numFmtId="38" fontId="7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>
      <alignment horizontal="center" vertical="center"/>
    </xf>
    <xf numFmtId="38" fontId="9" fillId="0" borderId="18" xfId="48" applyFont="1" applyFill="1" applyBorder="1" applyAlignment="1">
      <alignment horizontal="center" vertical="center"/>
    </xf>
    <xf numFmtId="38" fontId="9" fillId="0" borderId="24" xfId="48" applyFont="1" applyFill="1" applyBorder="1" applyAlignment="1">
      <alignment horizontal="center" vertical="center"/>
    </xf>
    <xf numFmtId="38" fontId="9" fillId="0" borderId="25" xfId="48" applyFont="1" applyFill="1" applyBorder="1" applyAlignment="1">
      <alignment horizontal="center" vertical="center"/>
    </xf>
    <xf numFmtId="38" fontId="9" fillId="0" borderId="16" xfId="48" applyFont="1" applyFill="1" applyBorder="1" applyAlignment="1">
      <alignment horizontal="left" vertical="center"/>
    </xf>
    <xf numFmtId="38" fontId="9" fillId="0" borderId="1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center" vertical="center"/>
    </xf>
    <xf numFmtId="38" fontId="9" fillId="0" borderId="20" xfId="48" applyFont="1" applyFill="1" applyBorder="1" applyAlignment="1">
      <alignment horizontal="center" vertical="center"/>
    </xf>
    <xf numFmtId="38" fontId="9" fillId="0" borderId="22" xfId="48" applyFont="1" applyFill="1" applyBorder="1" applyAlignment="1">
      <alignment horizontal="center" vertical="center"/>
    </xf>
    <xf numFmtId="38" fontId="9" fillId="0" borderId="10" xfId="48" applyFont="1" applyFill="1" applyBorder="1" applyAlignment="1">
      <alignment horizontal="center" vertical="center"/>
    </xf>
    <xf numFmtId="38" fontId="9" fillId="0" borderId="19" xfId="48" applyFont="1" applyFill="1" applyBorder="1" applyAlignment="1">
      <alignment horizontal="center" vertical="center"/>
    </xf>
    <xf numFmtId="38" fontId="9" fillId="0" borderId="11" xfId="48" applyFont="1" applyFill="1" applyBorder="1" applyAlignment="1">
      <alignment horizontal="center" vertical="center"/>
    </xf>
    <xf numFmtId="38" fontId="9" fillId="0" borderId="13" xfId="48" applyFont="1" applyFill="1" applyBorder="1" applyAlignment="1">
      <alignment horizontal="center" vertical="center"/>
    </xf>
    <xf numFmtId="0" fontId="7" fillId="0" borderId="11" xfId="48" applyNumberFormat="1" applyFont="1" applyFill="1" applyBorder="1" applyAlignment="1">
      <alignment horizontal="center" vertical="center" wrapText="1"/>
    </xf>
    <xf numFmtId="38" fontId="10" fillId="0" borderId="11" xfId="48" applyFont="1" applyFill="1" applyBorder="1" applyAlignment="1">
      <alignment horizontal="center" vertical="center" wrapText="1"/>
    </xf>
    <xf numFmtId="38" fontId="9" fillId="0" borderId="21" xfId="48" applyFont="1" applyFill="1" applyBorder="1" applyAlignment="1">
      <alignment horizontal="center" vertical="center"/>
    </xf>
    <xf numFmtId="38" fontId="9" fillId="0" borderId="21" xfId="48" applyFont="1" applyFill="1" applyBorder="1" applyAlignment="1">
      <alignment horizontal="center" vertical="center"/>
    </xf>
    <xf numFmtId="38" fontId="9" fillId="0" borderId="23" xfId="48" applyFont="1" applyFill="1" applyBorder="1" applyAlignment="1">
      <alignment horizontal="center" vertical="center"/>
    </xf>
    <xf numFmtId="38" fontId="9" fillId="0" borderId="0" xfId="48" applyFont="1" applyFill="1" applyBorder="1" applyAlignment="1">
      <alignment horizontal="distributed" vertical="center"/>
    </xf>
    <xf numFmtId="38" fontId="9" fillId="0" borderId="14" xfId="48" applyFont="1" applyFill="1" applyBorder="1" applyAlignment="1">
      <alignment horizontal="distributed" vertical="center"/>
    </xf>
    <xf numFmtId="38" fontId="10" fillId="0" borderId="12" xfId="48" applyFont="1" applyFill="1" applyBorder="1" applyAlignment="1">
      <alignment horizontal="right" vertical="center"/>
    </xf>
    <xf numFmtId="38" fontId="10" fillId="0" borderId="0" xfId="48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vertical="center"/>
    </xf>
    <xf numFmtId="38" fontId="9" fillId="0" borderId="14" xfId="48" applyFont="1" applyFill="1" applyBorder="1" applyAlignment="1">
      <alignment horizontal="center"/>
    </xf>
    <xf numFmtId="38" fontId="9" fillId="0" borderId="14" xfId="48" applyFont="1" applyFill="1" applyBorder="1" applyAlignment="1">
      <alignment horizontal="center" vertical="top"/>
    </xf>
    <xf numFmtId="38" fontId="6" fillId="0" borderId="14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top"/>
    </xf>
    <xf numFmtId="38" fontId="6" fillId="0" borderId="14" xfId="48" applyFont="1" applyFill="1" applyBorder="1" applyAlignment="1">
      <alignment horizontal="center"/>
    </xf>
    <xf numFmtId="38" fontId="9" fillId="0" borderId="0" xfId="48" applyFont="1" applyFill="1" applyAlignment="1">
      <alignment horizontal="right" vertical="center"/>
    </xf>
    <xf numFmtId="38" fontId="8" fillId="0" borderId="0" xfId="48" applyFont="1" applyFill="1" applyAlignment="1">
      <alignment horizontal="right" vertical="center"/>
    </xf>
    <xf numFmtId="177" fontId="9" fillId="0" borderId="0" xfId="48" applyNumberFormat="1" applyFont="1" applyFill="1" applyBorder="1" applyAlignment="1">
      <alignment horizontal="center" vertical="center"/>
    </xf>
    <xf numFmtId="177" fontId="9" fillId="0" borderId="0" xfId="48" applyNumberFormat="1" applyFont="1" applyFill="1" applyBorder="1" applyAlignment="1">
      <alignment horizontal="center"/>
    </xf>
    <xf numFmtId="38" fontId="9" fillId="0" borderId="0" xfId="48" applyFont="1" applyFill="1" applyAlignment="1">
      <alignment/>
    </xf>
    <xf numFmtId="177" fontId="9" fillId="0" borderId="0" xfId="48" applyNumberFormat="1" applyFont="1" applyFill="1" applyBorder="1" applyAlignment="1">
      <alignment horizontal="center" vertical="top"/>
    </xf>
    <xf numFmtId="38" fontId="9" fillId="0" borderId="0" xfId="48" applyFont="1" applyFill="1" applyAlignment="1">
      <alignment vertical="top"/>
    </xf>
    <xf numFmtId="177" fontId="6" fillId="0" borderId="27" xfId="48" applyNumberFormat="1" applyFont="1" applyFill="1" applyBorder="1" applyAlignment="1">
      <alignment horizontal="right" vertical="center"/>
    </xf>
    <xf numFmtId="177" fontId="9" fillId="0" borderId="27" xfId="48" applyNumberFormat="1" applyFont="1" applyFill="1" applyBorder="1" applyAlignment="1">
      <alignment horizontal="right" vertical="center"/>
    </xf>
    <xf numFmtId="177" fontId="9" fillId="0" borderId="0" xfId="48" applyNumberFormat="1" applyFont="1" applyFill="1" applyAlignment="1">
      <alignment horizontal="left" vertical="center"/>
    </xf>
    <xf numFmtId="38" fontId="9" fillId="0" borderId="23" xfId="48" applyFont="1" applyFill="1" applyBorder="1" applyAlignment="1">
      <alignment horizontal="right" vertical="center"/>
    </xf>
    <xf numFmtId="38" fontId="4" fillId="0" borderId="28" xfId="48" applyFont="1" applyFill="1" applyBorder="1" applyAlignment="1">
      <alignment vertical="top"/>
    </xf>
    <xf numFmtId="38" fontId="4" fillId="0" borderId="0" xfId="48" applyFont="1" applyFill="1" applyBorder="1" applyAlignment="1">
      <alignment vertical="center"/>
    </xf>
    <xf numFmtId="38" fontId="4" fillId="0" borderId="28" xfId="48" applyFont="1" applyFill="1" applyBorder="1" applyAlignment="1">
      <alignment vertical="center"/>
    </xf>
    <xf numFmtId="38" fontId="9" fillId="0" borderId="16" xfId="48" applyFont="1" applyFill="1" applyBorder="1" applyAlignment="1">
      <alignment horizontal="center" vertical="center"/>
    </xf>
    <xf numFmtId="38" fontId="9" fillId="0" borderId="22" xfId="48" applyFont="1" applyFill="1" applyBorder="1" applyAlignment="1">
      <alignment horizontal="center" vertical="center"/>
    </xf>
    <xf numFmtId="38" fontId="9" fillId="0" borderId="10" xfId="48" applyFont="1" applyFill="1" applyBorder="1" applyAlignment="1">
      <alignment horizontal="center" vertical="center"/>
    </xf>
    <xf numFmtId="38" fontId="9" fillId="0" borderId="23" xfId="48" applyFont="1" applyFill="1" applyBorder="1" applyAlignment="1">
      <alignment horizontal="center" vertical="center"/>
    </xf>
    <xf numFmtId="38" fontId="9" fillId="0" borderId="15" xfId="48" applyFont="1" applyFill="1" applyBorder="1" applyAlignment="1">
      <alignment horizontal="center" vertical="center"/>
    </xf>
    <xf numFmtId="38" fontId="10" fillId="0" borderId="15" xfId="48" applyFont="1" applyFill="1" applyBorder="1" applyAlignment="1">
      <alignment horizontal="center" vertical="center" wrapText="1"/>
    </xf>
    <xf numFmtId="38" fontId="9" fillId="0" borderId="0" xfId="48" applyFont="1" applyFill="1" applyBorder="1" applyAlignment="1">
      <alignment horizontal="distributed" vertical="center"/>
    </xf>
    <xf numFmtId="38" fontId="10" fillId="0" borderId="27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177" fontId="6" fillId="0" borderId="0" xfId="48" applyNumberFormat="1" applyFont="1" applyFill="1" applyBorder="1" applyAlignment="1">
      <alignment horizontal="distributed" vertical="center"/>
    </xf>
    <xf numFmtId="177" fontId="6" fillId="0" borderId="0" xfId="48" applyNumberFormat="1" applyFont="1" applyFill="1" applyBorder="1" applyAlignment="1">
      <alignment horizontal="distributed" vertical="center"/>
    </xf>
    <xf numFmtId="38" fontId="6" fillId="0" borderId="27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38" fontId="9" fillId="0" borderId="27" xfId="48" applyFont="1" applyFill="1" applyBorder="1" applyAlignment="1">
      <alignment horizontal="right" vertical="center"/>
    </xf>
    <xf numFmtId="0" fontId="9" fillId="0" borderId="0" xfId="48" applyNumberFormat="1" applyFont="1" applyFill="1" applyBorder="1" applyAlignment="1">
      <alignment horizontal="distributed" vertical="center"/>
    </xf>
    <xf numFmtId="177" fontId="9" fillId="0" borderId="0" xfId="48" applyNumberFormat="1" applyFont="1" applyFill="1" applyBorder="1" applyAlignment="1">
      <alignment horizontal="distributed" vertical="center"/>
    </xf>
    <xf numFmtId="38" fontId="9" fillId="0" borderId="27" xfId="48" applyFont="1" applyFill="1" applyBorder="1" applyAlignment="1">
      <alignment vertical="center"/>
    </xf>
    <xf numFmtId="176" fontId="9" fillId="0" borderId="27" xfId="48" applyNumberFormat="1" applyFont="1" applyFill="1" applyBorder="1" applyAlignment="1">
      <alignment horizontal="right" vertical="center"/>
    </xf>
    <xf numFmtId="177" fontId="9" fillId="0" borderId="14" xfId="48" applyNumberFormat="1" applyFont="1" applyFill="1" applyBorder="1" applyAlignment="1">
      <alignment horizontal="distributed" vertical="center"/>
    </xf>
    <xf numFmtId="177" fontId="9" fillId="0" borderId="10" xfId="48" applyNumberFormat="1" applyFont="1" applyFill="1" applyBorder="1" applyAlignment="1">
      <alignment horizontal="distributed" vertical="center"/>
    </xf>
    <xf numFmtId="177" fontId="9" fillId="0" borderId="19" xfId="48" applyNumberFormat="1" applyFont="1" applyFill="1" applyBorder="1" applyAlignment="1">
      <alignment horizontal="distributed" vertical="center"/>
    </xf>
    <xf numFmtId="38" fontId="9" fillId="0" borderId="12" xfId="48" applyFont="1" applyFill="1" applyBorder="1" applyAlignment="1">
      <alignment horizontal="left" vertical="center"/>
    </xf>
    <xf numFmtId="38" fontId="9" fillId="0" borderId="0" xfId="48" applyFont="1" applyFill="1" applyBorder="1" applyAlignment="1">
      <alignment horizontal="left" vertical="center"/>
    </xf>
    <xf numFmtId="38" fontId="9" fillId="0" borderId="0" xfId="48" applyFont="1" applyFill="1" applyAlignment="1">
      <alignment horizontal="left" vertical="center"/>
    </xf>
    <xf numFmtId="38" fontId="8" fillId="0" borderId="0" xfId="48" applyFont="1" applyFill="1" applyAlignment="1">
      <alignment horizontal="left" vertical="center"/>
    </xf>
    <xf numFmtId="38" fontId="4" fillId="0" borderId="28" xfId="48" applyFont="1" applyFill="1" applyBorder="1" applyAlignment="1">
      <alignment horizontal="left" vertical="top"/>
    </xf>
    <xf numFmtId="38" fontId="9" fillId="0" borderId="12" xfId="48" applyFont="1" applyFill="1" applyBorder="1" applyAlignment="1">
      <alignment horizontal="distributed" vertical="center"/>
    </xf>
    <xf numFmtId="38" fontId="6" fillId="0" borderId="0" xfId="48" applyFont="1" applyFill="1" applyBorder="1" applyAlignment="1">
      <alignment horizontal="distributed" vertical="center"/>
    </xf>
    <xf numFmtId="38" fontId="9" fillId="0" borderId="0" xfId="48" applyFont="1" applyFill="1" applyBorder="1" applyAlignment="1">
      <alignment horizontal="center" vertical="center"/>
    </xf>
    <xf numFmtId="38" fontId="6" fillId="0" borderId="0" xfId="48" applyFont="1" applyFill="1" applyAlignment="1">
      <alignment vertical="center"/>
    </xf>
    <xf numFmtId="38" fontId="9" fillId="0" borderId="0" xfId="48" applyFont="1" applyFill="1" applyBorder="1" applyAlignment="1">
      <alignment horizontal="distributed" vertical="center"/>
    </xf>
    <xf numFmtId="38" fontId="7" fillId="0" borderId="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B35">
      <selection activeCell="C21" sqref="A21:IV55"/>
    </sheetView>
  </sheetViews>
  <sheetFormatPr defaultColWidth="8.796875" defaultRowHeight="14.25"/>
  <cols>
    <col min="1" max="1" width="8.09765625" style="5" customWidth="1"/>
    <col min="2" max="2" width="8" style="5" customWidth="1"/>
    <col min="3" max="3" width="10" style="5" customWidth="1"/>
    <col min="4" max="4" width="11.59765625" style="5" customWidth="1"/>
    <col min="5" max="5" width="11.69921875" style="5" customWidth="1"/>
    <col min="6" max="6" width="10.5" style="5" customWidth="1"/>
    <col min="7" max="7" width="10.3984375" style="5" customWidth="1"/>
    <col min="8" max="8" width="11.69921875" style="5" customWidth="1"/>
    <col min="9" max="9" width="10" style="5" customWidth="1"/>
    <col min="10" max="10" width="9" style="5" customWidth="1"/>
    <col min="11" max="11" width="9.09765625" style="5" customWidth="1"/>
    <col min="12" max="12" width="8.3984375" style="5" customWidth="1"/>
    <col min="13" max="13" width="10.69921875" style="5" customWidth="1"/>
    <col min="14" max="14" width="10.3984375" style="5" customWidth="1"/>
    <col min="15" max="15" width="8.8984375" style="5" customWidth="1"/>
    <col min="16" max="17" width="8.19921875" style="5" customWidth="1"/>
    <col min="18" max="18" width="10.3984375" style="5" customWidth="1"/>
    <col min="19" max="19" width="8.59765625" style="5" customWidth="1"/>
    <col min="20" max="20" width="12.59765625" style="5" customWidth="1"/>
    <col min="21" max="16384" width="9" style="5" customWidth="1"/>
  </cols>
  <sheetData>
    <row r="1" spans="1:19" ht="15" customHeight="1">
      <c r="A1" s="8" t="s">
        <v>66</v>
      </c>
      <c r="B1" s="8"/>
      <c r="S1" s="7" t="s">
        <v>66</v>
      </c>
    </row>
    <row r="2" ht="15" customHeight="1"/>
    <row r="3" ht="21" customHeight="1"/>
    <row r="4" ht="15" customHeight="1">
      <c r="H4" s="4"/>
    </row>
    <row r="5" spans="1:8" s="14" customFormat="1" ht="18.75" customHeight="1">
      <c r="A5" s="2" t="s">
        <v>79</v>
      </c>
      <c r="B5" s="2"/>
      <c r="H5" s="17"/>
    </row>
    <row r="6" spans="1:19" s="14" customFormat="1" ht="15" customHeight="1" thickBot="1">
      <c r="A6" s="3" t="s">
        <v>68</v>
      </c>
      <c r="B6" s="3"/>
      <c r="C6" s="18"/>
      <c r="H6" s="17"/>
      <c r="P6" s="19"/>
      <c r="S6" s="9" t="s">
        <v>69</v>
      </c>
    </row>
    <row r="7" spans="1:19" ht="20.25" customHeight="1" thickTop="1">
      <c r="A7" s="73" t="s">
        <v>8</v>
      </c>
      <c r="B7" s="73"/>
      <c r="C7" s="67"/>
      <c r="D7" s="67" t="s">
        <v>24</v>
      </c>
      <c r="E7" s="77" t="s">
        <v>60</v>
      </c>
      <c r="F7" s="78"/>
      <c r="G7" s="78"/>
      <c r="H7" s="78"/>
      <c r="I7" s="78"/>
      <c r="J7" s="78" t="s">
        <v>50</v>
      </c>
      <c r="K7" s="78"/>
      <c r="L7" s="79"/>
      <c r="M7" s="71" t="s">
        <v>3</v>
      </c>
      <c r="N7" s="69" t="s">
        <v>4</v>
      </c>
      <c r="O7" s="71" t="s">
        <v>25</v>
      </c>
      <c r="P7" s="69" t="s">
        <v>26</v>
      </c>
      <c r="Q7" s="69" t="s">
        <v>27</v>
      </c>
      <c r="R7" s="69" t="s">
        <v>28</v>
      </c>
      <c r="S7" s="75" t="s">
        <v>65</v>
      </c>
    </row>
    <row r="8" spans="1:19" ht="24" customHeight="1">
      <c r="A8" s="74"/>
      <c r="B8" s="74"/>
      <c r="C8" s="68"/>
      <c r="D8" s="68"/>
      <c r="E8" s="11" t="s">
        <v>24</v>
      </c>
      <c r="F8" s="11" t="s">
        <v>20</v>
      </c>
      <c r="G8" s="11" t="s">
        <v>21</v>
      </c>
      <c r="H8" s="11" t="s">
        <v>22</v>
      </c>
      <c r="I8" s="15" t="s">
        <v>23</v>
      </c>
      <c r="J8" s="51" t="s">
        <v>64</v>
      </c>
      <c r="K8" s="36" t="s">
        <v>49</v>
      </c>
      <c r="L8" s="36" t="s">
        <v>63</v>
      </c>
      <c r="M8" s="72"/>
      <c r="N8" s="70"/>
      <c r="O8" s="72"/>
      <c r="P8" s="70"/>
      <c r="Q8" s="70"/>
      <c r="R8" s="70"/>
      <c r="S8" s="76"/>
    </row>
    <row r="9" spans="1:16" s="4" customFormat="1" ht="7.5" customHeight="1">
      <c r="A9" s="6"/>
      <c r="B9" s="6"/>
      <c r="C9" s="16"/>
      <c r="D9" s="1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9" s="1" customFormat="1" ht="15.75" customHeight="1">
      <c r="A10" s="66" t="s">
        <v>81</v>
      </c>
      <c r="B10" s="66" t="s">
        <v>51</v>
      </c>
      <c r="C10" s="26" t="s">
        <v>6</v>
      </c>
      <c r="D10" s="39">
        <v>5299</v>
      </c>
      <c r="E10" s="29">
        <v>29</v>
      </c>
      <c r="F10" s="27" t="s">
        <v>71</v>
      </c>
      <c r="G10" s="27" t="s">
        <v>71</v>
      </c>
      <c r="H10" s="27" t="s">
        <v>71</v>
      </c>
      <c r="I10" s="27" t="s">
        <v>71</v>
      </c>
      <c r="J10" s="27" t="s">
        <v>71</v>
      </c>
      <c r="K10" s="27" t="s">
        <v>71</v>
      </c>
      <c r="L10" s="27" t="s">
        <v>71</v>
      </c>
      <c r="M10" s="29">
        <v>104</v>
      </c>
      <c r="N10" s="29">
        <v>714</v>
      </c>
      <c r="O10" s="29">
        <v>4341</v>
      </c>
      <c r="P10" s="29">
        <v>87</v>
      </c>
      <c r="Q10" s="29">
        <v>1</v>
      </c>
      <c r="R10" s="29">
        <v>24</v>
      </c>
      <c r="S10" s="29">
        <v>10</v>
      </c>
    </row>
    <row r="11" spans="1:19" s="1" customFormat="1" ht="15.75" customHeight="1">
      <c r="A11" s="66"/>
      <c r="B11" s="66"/>
      <c r="C11" s="30" t="s">
        <v>7</v>
      </c>
      <c r="D11" s="42">
        <v>72628</v>
      </c>
      <c r="E11" s="32">
        <v>6320</v>
      </c>
      <c r="F11" s="33">
        <v>207</v>
      </c>
      <c r="G11" s="33">
        <v>1185</v>
      </c>
      <c r="H11" s="33">
        <v>4423</v>
      </c>
      <c r="I11" s="33">
        <v>475</v>
      </c>
      <c r="J11" s="33">
        <v>12</v>
      </c>
      <c r="K11" s="33">
        <v>17</v>
      </c>
      <c r="L11" s="33">
        <v>0</v>
      </c>
      <c r="M11" s="33">
        <v>978</v>
      </c>
      <c r="N11" s="33">
        <v>8055</v>
      </c>
      <c r="O11" s="33">
        <v>55372</v>
      </c>
      <c r="P11" s="33">
        <v>715</v>
      </c>
      <c r="Q11" s="33">
        <v>341</v>
      </c>
      <c r="R11" s="33">
        <v>846</v>
      </c>
      <c r="S11" s="33">
        <v>43</v>
      </c>
    </row>
    <row r="12" spans="1:19" s="1" customFormat="1" ht="15.75" customHeight="1">
      <c r="A12" s="66"/>
      <c r="B12" s="66" t="s">
        <v>52</v>
      </c>
      <c r="C12" s="26" t="s">
        <v>6</v>
      </c>
      <c r="D12" s="39">
        <f>SUM(E12,M12:R12)</f>
        <v>55</v>
      </c>
      <c r="E12" s="29">
        <v>1</v>
      </c>
      <c r="F12" s="27" t="s">
        <v>71</v>
      </c>
      <c r="G12" s="27" t="s">
        <v>71</v>
      </c>
      <c r="H12" s="27" t="s">
        <v>71</v>
      </c>
      <c r="I12" s="28" t="s">
        <v>39</v>
      </c>
      <c r="J12" s="28" t="s">
        <v>61</v>
      </c>
      <c r="K12" s="28" t="s">
        <v>39</v>
      </c>
      <c r="L12" s="28" t="s">
        <v>39</v>
      </c>
      <c r="M12" s="29">
        <v>1</v>
      </c>
      <c r="N12" s="29">
        <v>19</v>
      </c>
      <c r="O12" s="29">
        <v>34</v>
      </c>
      <c r="P12" s="29">
        <v>0</v>
      </c>
      <c r="Q12" s="28" t="s">
        <v>40</v>
      </c>
      <c r="R12" s="29">
        <v>0</v>
      </c>
      <c r="S12" s="28" t="s">
        <v>39</v>
      </c>
    </row>
    <row r="13" spans="1:19" s="1" customFormat="1" ht="15.75" customHeight="1">
      <c r="A13" s="66"/>
      <c r="B13" s="66"/>
      <c r="C13" s="30" t="s">
        <v>7</v>
      </c>
      <c r="D13" s="42">
        <f>SUM(E13,M13:S13)</f>
        <v>823</v>
      </c>
      <c r="E13" s="32">
        <f>SUM(F13:K13)</f>
        <v>232</v>
      </c>
      <c r="F13" s="33">
        <v>8</v>
      </c>
      <c r="G13" s="33">
        <v>100</v>
      </c>
      <c r="H13" s="33">
        <v>124</v>
      </c>
      <c r="I13" s="32" t="s">
        <v>39</v>
      </c>
      <c r="J13" s="32" t="s">
        <v>61</v>
      </c>
      <c r="K13" s="32" t="s">
        <v>39</v>
      </c>
      <c r="L13" s="32" t="s">
        <v>39</v>
      </c>
      <c r="M13" s="33">
        <v>6</v>
      </c>
      <c r="N13" s="33">
        <v>201</v>
      </c>
      <c r="O13" s="33">
        <v>353</v>
      </c>
      <c r="P13" s="33">
        <v>10</v>
      </c>
      <c r="Q13" s="32" t="s">
        <v>40</v>
      </c>
      <c r="R13" s="33">
        <v>21</v>
      </c>
      <c r="S13" s="32" t="s">
        <v>40</v>
      </c>
    </row>
    <row r="14" spans="1:19" s="1" customFormat="1" ht="5.25" customHeight="1">
      <c r="A14" s="22"/>
      <c r="B14" s="22"/>
      <c r="C14" s="23"/>
      <c r="D14" s="4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s="1" customFormat="1" ht="15.75" customHeight="1">
      <c r="A15" s="66" t="s">
        <v>43</v>
      </c>
      <c r="B15" s="66" t="s">
        <v>51</v>
      </c>
      <c r="C15" s="26" t="s">
        <v>6</v>
      </c>
      <c r="D15" s="39">
        <f>SUM(E15,M15:R15)</f>
        <v>5262</v>
      </c>
      <c r="E15" s="29">
        <v>27</v>
      </c>
      <c r="F15" s="27" t="s">
        <v>71</v>
      </c>
      <c r="G15" s="27" t="s">
        <v>71</v>
      </c>
      <c r="H15" s="27" t="s">
        <v>71</v>
      </c>
      <c r="I15" s="27" t="s">
        <v>71</v>
      </c>
      <c r="J15" s="27" t="s">
        <v>71</v>
      </c>
      <c r="K15" s="27" t="s">
        <v>71</v>
      </c>
      <c r="L15" s="27" t="s">
        <v>71</v>
      </c>
      <c r="M15" s="29">
        <v>104</v>
      </c>
      <c r="N15" s="29">
        <v>711</v>
      </c>
      <c r="O15" s="29">
        <v>4313</v>
      </c>
      <c r="P15" s="29">
        <v>82</v>
      </c>
      <c r="Q15" s="29">
        <v>1</v>
      </c>
      <c r="R15" s="29">
        <v>24</v>
      </c>
      <c r="S15" s="29">
        <v>10</v>
      </c>
    </row>
    <row r="16" spans="1:19" s="1" customFormat="1" ht="15.75" customHeight="1">
      <c r="A16" s="66"/>
      <c r="B16" s="66"/>
      <c r="C16" s="30" t="s">
        <v>7</v>
      </c>
      <c r="D16" s="31">
        <v>73390</v>
      </c>
      <c r="E16" s="32">
        <f>SUM(F16:K16)</f>
        <v>6582</v>
      </c>
      <c r="F16" s="33">
        <v>215</v>
      </c>
      <c r="G16" s="33">
        <v>1288</v>
      </c>
      <c r="H16" s="33">
        <v>4572</v>
      </c>
      <c r="I16" s="33">
        <v>478</v>
      </c>
      <c r="J16" s="33">
        <v>12</v>
      </c>
      <c r="K16" s="33">
        <v>17</v>
      </c>
      <c r="L16" s="33">
        <v>1</v>
      </c>
      <c r="M16" s="33">
        <v>965</v>
      </c>
      <c r="N16" s="33">
        <v>8249</v>
      </c>
      <c r="O16" s="33">
        <v>55644</v>
      </c>
      <c r="P16" s="33">
        <v>730</v>
      </c>
      <c r="Q16" s="33">
        <v>341</v>
      </c>
      <c r="R16" s="33">
        <v>878</v>
      </c>
      <c r="S16" s="33">
        <v>46</v>
      </c>
    </row>
    <row r="17" spans="1:19" s="1" customFormat="1" ht="5.25" customHeight="1">
      <c r="A17" s="53"/>
      <c r="B17" s="53"/>
      <c r="C17" s="34"/>
      <c r="D17" s="37"/>
      <c r="E17" s="38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s="1" customFormat="1" ht="15.75" customHeight="1">
      <c r="A18" s="66" t="s">
        <v>74</v>
      </c>
      <c r="B18" s="66" t="s">
        <v>51</v>
      </c>
      <c r="C18" s="26" t="s">
        <v>6</v>
      </c>
      <c r="D18" s="39">
        <v>5218</v>
      </c>
      <c r="E18" s="40">
        <v>26</v>
      </c>
      <c r="F18" s="39" t="s">
        <v>75</v>
      </c>
      <c r="G18" s="39" t="s">
        <v>75</v>
      </c>
      <c r="H18" s="39" t="s">
        <v>75</v>
      </c>
      <c r="I18" s="39" t="s">
        <v>75</v>
      </c>
      <c r="J18" s="39" t="s">
        <v>75</v>
      </c>
      <c r="K18" s="39" t="s">
        <v>75</v>
      </c>
      <c r="L18" s="39" t="s">
        <v>75</v>
      </c>
      <c r="M18" s="40">
        <v>104</v>
      </c>
      <c r="N18" s="40">
        <v>704</v>
      </c>
      <c r="O18" s="40">
        <v>4279</v>
      </c>
      <c r="P18" s="40">
        <v>82</v>
      </c>
      <c r="Q18" s="40">
        <v>1</v>
      </c>
      <c r="R18" s="40">
        <v>24</v>
      </c>
      <c r="S18" s="40">
        <v>12</v>
      </c>
    </row>
    <row r="19" spans="1:19" s="1" customFormat="1" ht="15.75" customHeight="1">
      <c r="A19" s="66"/>
      <c r="B19" s="66"/>
      <c r="C19" s="30" t="s">
        <v>7</v>
      </c>
      <c r="D19" s="42">
        <v>73212</v>
      </c>
      <c r="E19" s="47">
        <v>6587</v>
      </c>
      <c r="F19" s="46">
        <v>210</v>
      </c>
      <c r="G19" s="46">
        <v>1287</v>
      </c>
      <c r="H19" s="46">
        <v>4580</v>
      </c>
      <c r="I19" s="46">
        <v>480</v>
      </c>
      <c r="J19" s="46">
        <v>12</v>
      </c>
      <c r="K19" s="46">
        <v>17</v>
      </c>
      <c r="L19" s="46">
        <v>1</v>
      </c>
      <c r="M19" s="46">
        <v>945</v>
      </c>
      <c r="N19" s="46">
        <v>8239</v>
      </c>
      <c r="O19" s="46">
        <v>55461</v>
      </c>
      <c r="P19" s="46">
        <v>730</v>
      </c>
      <c r="Q19" s="46">
        <v>341</v>
      </c>
      <c r="R19" s="46">
        <v>910</v>
      </c>
      <c r="S19" s="46">
        <v>44</v>
      </c>
    </row>
    <row r="20" spans="1:19" s="1" customFormat="1" ht="5.25" customHeight="1">
      <c r="A20" s="53"/>
      <c r="B20" s="53"/>
      <c r="C20" s="34"/>
      <c r="D20" s="37"/>
      <c r="E20" s="38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s="56" customFormat="1" ht="15.75" customHeight="1">
      <c r="A21" s="82" t="s">
        <v>82</v>
      </c>
      <c r="B21" s="82" t="s">
        <v>51</v>
      </c>
      <c r="C21" s="83" t="s">
        <v>6</v>
      </c>
      <c r="D21" s="39">
        <v>5287</v>
      </c>
      <c r="E21" s="40">
        <v>25</v>
      </c>
      <c r="F21" s="39" t="s">
        <v>83</v>
      </c>
      <c r="G21" s="39" t="s">
        <v>83</v>
      </c>
      <c r="H21" s="39" t="s">
        <v>83</v>
      </c>
      <c r="I21" s="39" t="s">
        <v>83</v>
      </c>
      <c r="J21" s="39" t="s">
        <v>83</v>
      </c>
      <c r="K21" s="39" t="s">
        <v>83</v>
      </c>
      <c r="L21" s="39" t="s">
        <v>83</v>
      </c>
      <c r="M21" s="40">
        <v>103</v>
      </c>
      <c r="N21" s="40">
        <v>734</v>
      </c>
      <c r="O21" s="40">
        <v>4299</v>
      </c>
      <c r="P21" s="40">
        <v>99</v>
      </c>
      <c r="Q21" s="40">
        <v>1</v>
      </c>
      <c r="R21" s="40">
        <v>25</v>
      </c>
      <c r="S21" s="40">
        <v>13</v>
      </c>
    </row>
    <row r="22" spans="1:19" s="56" customFormat="1" ht="15.75" customHeight="1">
      <c r="A22" s="82"/>
      <c r="B22" s="82"/>
      <c r="C22" s="84" t="s">
        <v>7</v>
      </c>
      <c r="D22" s="42">
        <v>73895</v>
      </c>
      <c r="E22" s="47">
        <v>6666</v>
      </c>
      <c r="F22" s="46">
        <v>217</v>
      </c>
      <c r="G22" s="46">
        <v>1249</v>
      </c>
      <c r="H22" s="46">
        <v>4664</v>
      </c>
      <c r="I22" s="46">
        <v>506</v>
      </c>
      <c r="J22" s="46">
        <v>12</v>
      </c>
      <c r="K22" s="46">
        <v>17</v>
      </c>
      <c r="L22" s="46">
        <v>1</v>
      </c>
      <c r="M22" s="46">
        <v>933</v>
      </c>
      <c r="N22" s="46">
        <v>8619</v>
      </c>
      <c r="O22" s="46">
        <v>55534</v>
      </c>
      <c r="P22" s="46">
        <v>841</v>
      </c>
      <c r="Q22" s="46">
        <v>341</v>
      </c>
      <c r="R22" s="46">
        <v>961</v>
      </c>
      <c r="S22" s="46">
        <v>43</v>
      </c>
    </row>
    <row r="23" spans="1:19" s="60" customFormat="1" ht="5.25" customHeight="1">
      <c r="A23" s="61"/>
      <c r="B23" s="61"/>
      <c r="C23" s="85"/>
      <c r="D23" s="50"/>
      <c r="E23" s="4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 s="60" customFormat="1" ht="15.75" customHeight="1">
      <c r="A24" s="86" t="s">
        <v>80</v>
      </c>
      <c r="B24" s="86" t="s">
        <v>51</v>
      </c>
      <c r="C24" s="87" t="s">
        <v>6</v>
      </c>
      <c r="D24" s="88">
        <f>E24+M24+N24+O24+P24+Q24+R24</f>
        <v>5227</v>
      </c>
      <c r="E24" s="89">
        <v>25</v>
      </c>
      <c r="F24" s="88" t="s">
        <v>71</v>
      </c>
      <c r="G24" s="88" t="s">
        <v>71</v>
      </c>
      <c r="H24" s="88" t="s">
        <v>71</v>
      </c>
      <c r="I24" s="88" t="s">
        <v>71</v>
      </c>
      <c r="J24" s="88" t="s">
        <v>71</v>
      </c>
      <c r="K24" s="88" t="s">
        <v>71</v>
      </c>
      <c r="L24" s="88" t="s">
        <v>71</v>
      </c>
      <c r="M24" s="89">
        <v>102</v>
      </c>
      <c r="N24" s="89">
        <v>729</v>
      </c>
      <c r="O24" s="89">
        <v>4244</v>
      </c>
      <c r="P24" s="89">
        <v>98</v>
      </c>
      <c r="Q24" s="89">
        <v>1</v>
      </c>
      <c r="R24" s="89">
        <v>28</v>
      </c>
      <c r="S24" s="89">
        <v>14</v>
      </c>
    </row>
    <row r="25" spans="1:19" s="60" customFormat="1" ht="15.75" customHeight="1">
      <c r="A25" s="86"/>
      <c r="B25" s="86"/>
      <c r="C25" s="85" t="s">
        <v>7</v>
      </c>
      <c r="D25" s="50">
        <f>E25+M25+N25+O25+P25+Q25+R25</f>
        <v>73416</v>
      </c>
      <c r="E25" s="49">
        <f>F25+G25+H25+I25+J25+K25+L25</f>
        <v>6665</v>
      </c>
      <c r="F25" s="54">
        <v>216</v>
      </c>
      <c r="G25" s="54">
        <v>1242</v>
      </c>
      <c r="H25" s="54">
        <v>4670</v>
      </c>
      <c r="I25" s="54">
        <v>507</v>
      </c>
      <c r="J25" s="54">
        <v>12</v>
      </c>
      <c r="K25" s="54">
        <v>17</v>
      </c>
      <c r="L25" s="54">
        <v>1</v>
      </c>
      <c r="M25" s="54">
        <v>921</v>
      </c>
      <c r="N25" s="54">
        <v>8596</v>
      </c>
      <c r="O25" s="54">
        <v>55071</v>
      </c>
      <c r="P25" s="54">
        <v>838</v>
      </c>
      <c r="Q25" s="54">
        <v>341</v>
      </c>
      <c r="R25" s="54">
        <v>984</v>
      </c>
      <c r="S25" s="54">
        <v>43</v>
      </c>
    </row>
    <row r="26" spans="1:19" s="56" customFormat="1" ht="7.5" customHeight="1">
      <c r="A26" s="90"/>
      <c r="B26" s="90"/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3"/>
      <c r="N26" s="93"/>
      <c r="O26" s="93"/>
      <c r="P26" s="93"/>
      <c r="Q26" s="94"/>
      <c r="R26" s="94"/>
      <c r="S26" s="94"/>
    </row>
    <row r="27" spans="1:19" s="95" customFormat="1" ht="15" customHeight="1">
      <c r="A27" s="95" t="s">
        <v>9</v>
      </c>
      <c r="H27" s="96"/>
      <c r="P27" s="97"/>
      <c r="S27" s="97" t="s">
        <v>77</v>
      </c>
    </row>
    <row r="28" spans="1:16" s="95" customFormat="1" ht="15" customHeight="1">
      <c r="A28" s="95" t="s">
        <v>35</v>
      </c>
      <c r="F28" s="98"/>
      <c r="H28" s="96"/>
      <c r="P28" s="97"/>
    </row>
    <row r="29" spans="8:16" s="95" customFormat="1" ht="15" customHeight="1">
      <c r="H29" s="96"/>
      <c r="P29" s="97"/>
    </row>
    <row r="30" spans="1:16" s="56" customFormat="1" ht="15" customHeight="1">
      <c r="A30" s="99"/>
      <c r="B30" s="99"/>
      <c r="P30" s="100"/>
    </row>
    <row r="31" spans="1:19" s="99" customFormat="1" ht="15" customHeight="1" thickBot="1">
      <c r="A31" s="101" t="s">
        <v>41</v>
      </c>
      <c r="B31" s="101"/>
      <c r="C31" s="102"/>
      <c r="H31" s="103"/>
      <c r="P31" s="104"/>
      <c r="S31" s="105" t="s">
        <v>0</v>
      </c>
    </row>
    <row r="32" spans="1:19" s="56" customFormat="1" ht="20.25" customHeight="1" thickTop="1">
      <c r="A32" s="106" t="s">
        <v>8</v>
      </c>
      <c r="B32" s="106"/>
      <c r="C32" s="107"/>
      <c r="D32" s="107" t="s">
        <v>24</v>
      </c>
      <c r="E32" s="108" t="s">
        <v>60</v>
      </c>
      <c r="F32" s="109"/>
      <c r="G32" s="109"/>
      <c r="H32" s="109"/>
      <c r="I32" s="109"/>
      <c r="J32" s="110" t="s">
        <v>62</v>
      </c>
      <c r="K32" s="110"/>
      <c r="L32" s="111"/>
      <c r="M32" s="112" t="s">
        <v>3</v>
      </c>
      <c r="N32" s="113" t="s">
        <v>4</v>
      </c>
      <c r="O32" s="112" t="s">
        <v>25</v>
      </c>
      <c r="P32" s="113" t="s">
        <v>26</v>
      </c>
      <c r="Q32" s="113" t="s">
        <v>27</v>
      </c>
      <c r="R32" s="113" t="s">
        <v>28</v>
      </c>
      <c r="S32" s="114" t="s">
        <v>65</v>
      </c>
    </row>
    <row r="33" spans="1:19" s="56" customFormat="1" ht="23.25" customHeight="1">
      <c r="A33" s="115"/>
      <c r="B33" s="115"/>
      <c r="C33" s="116"/>
      <c r="D33" s="116"/>
      <c r="E33" s="117" t="s">
        <v>24</v>
      </c>
      <c r="F33" s="117" t="s">
        <v>20</v>
      </c>
      <c r="G33" s="117" t="s">
        <v>21</v>
      </c>
      <c r="H33" s="117" t="s">
        <v>22</v>
      </c>
      <c r="I33" s="118" t="s">
        <v>23</v>
      </c>
      <c r="J33" s="119" t="s">
        <v>64</v>
      </c>
      <c r="K33" s="120" t="s">
        <v>49</v>
      </c>
      <c r="L33" s="120" t="s">
        <v>63</v>
      </c>
      <c r="M33" s="121"/>
      <c r="N33" s="122"/>
      <c r="O33" s="121"/>
      <c r="P33" s="122"/>
      <c r="Q33" s="122"/>
      <c r="R33" s="122"/>
      <c r="S33" s="123"/>
    </row>
    <row r="34" spans="1:16" s="128" customFormat="1" ht="7.5" customHeight="1">
      <c r="A34" s="124"/>
      <c r="B34" s="124"/>
      <c r="C34" s="125"/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</row>
    <row r="35" spans="1:19" s="60" customFormat="1" ht="15.75" customHeight="1">
      <c r="A35" s="82" t="s">
        <v>81</v>
      </c>
      <c r="B35" s="82" t="s">
        <v>51</v>
      </c>
      <c r="C35" s="129" t="s">
        <v>6</v>
      </c>
      <c r="D35" s="39">
        <f>SUM(E35,M35:S35)</f>
        <v>5726384</v>
      </c>
      <c r="E35" s="40">
        <v>4116852</v>
      </c>
      <c r="F35" s="39" t="s">
        <v>71</v>
      </c>
      <c r="G35" s="39" t="s">
        <v>71</v>
      </c>
      <c r="H35" s="39" t="s">
        <v>71</v>
      </c>
      <c r="I35" s="39" t="s">
        <v>71</v>
      </c>
      <c r="J35" s="39" t="s">
        <v>71</v>
      </c>
      <c r="K35" s="39" t="s">
        <v>71</v>
      </c>
      <c r="L35" s="39" t="s">
        <v>71</v>
      </c>
      <c r="M35" s="40">
        <v>137089</v>
      </c>
      <c r="N35" s="40">
        <v>957645</v>
      </c>
      <c r="O35" s="40">
        <v>371539</v>
      </c>
      <c r="P35" s="40">
        <v>9970</v>
      </c>
      <c r="Q35" s="40">
        <v>64</v>
      </c>
      <c r="R35" s="40">
        <v>133064</v>
      </c>
      <c r="S35" s="40">
        <v>161</v>
      </c>
    </row>
    <row r="36" spans="1:19" s="60" customFormat="1" ht="15.75" customHeight="1">
      <c r="A36" s="82"/>
      <c r="B36" s="82"/>
      <c r="C36" s="130" t="s">
        <v>7</v>
      </c>
      <c r="D36" s="42">
        <f>SUM(E36,M36:S36)</f>
        <v>4743110601</v>
      </c>
      <c r="E36" s="47">
        <f>SUM(F36:L36)</f>
        <v>4307762518</v>
      </c>
      <c r="F36" s="46">
        <v>349635842</v>
      </c>
      <c r="G36" s="46">
        <v>636575803</v>
      </c>
      <c r="H36" s="46">
        <v>3206332808</v>
      </c>
      <c r="I36" s="46">
        <v>111717941</v>
      </c>
      <c r="J36" s="46">
        <v>3019994</v>
      </c>
      <c r="K36" s="46">
        <v>477652</v>
      </c>
      <c r="L36" s="47">
        <v>2478</v>
      </c>
      <c r="M36" s="46">
        <v>7256476</v>
      </c>
      <c r="N36" s="46">
        <v>200596538</v>
      </c>
      <c r="O36" s="46">
        <v>5329805</v>
      </c>
      <c r="P36" s="46">
        <v>109276</v>
      </c>
      <c r="Q36" s="46">
        <v>28680</v>
      </c>
      <c r="R36" s="46">
        <v>222024886</v>
      </c>
      <c r="S36" s="46">
        <v>2422</v>
      </c>
    </row>
    <row r="37" spans="1:19" s="60" customFormat="1" ht="15.75" customHeight="1">
      <c r="A37" s="82"/>
      <c r="B37" s="82" t="s">
        <v>52</v>
      </c>
      <c r="C37" s="129" t="s">
        <v>6</v>
      </c>
      <c r="D37" s="39">
        <f>SUM(E37,M37:S37)</f>
        <v>169600</v>
      </c>
      <c r="E37" s="40">
        <v>146618</v>
      </c>
      <c r="F37" s="39" t="s">
        <v>71</v>
      </c>
      <c r="G37" s="39" t="s">
        <v>71</v>
      </c>
      <c r="H37" s="39" t="s">
        <v>71</v>
      </c>
      <c r="I37" s="48" t="s">
        <v>53</v>
      </c>
      <c r="J37" s="48" t="s">
        <v>53</v>
      </c>
      <c r="K37" s="48" t="s">
        <v>53</v>
      </c>
      <c r="L37" s="48" t="s">
        <v>39</v>
      </c>
      <c r="M37" s="40">
        <v>910</v>
      </c>
      <c r="N37" s="40">
        <v>12978</v>
      </c>
      <c r="O37" s="40">
        <v>8973</v>
      </c>
      <c r="P37" s="40">
        <v>68</v>
      </c>
      <c r="Q37" s="48" t="s">
        <v>53</v>
      </c>
      <c r="R37" s="40">
        <v>53</v>
      </c>
      <c r="S37" s="48" t="s">
        <v>53</v>
      </c>
    </row>
    <row r="38" spans="1:19" s="60" customFormat="1" ht="15.75" customHeight="1">
      <c r="A38" s="82"/>
      <c r="B38" s="82"/>
      <c r="C38" s="130" t="s">
        <v>7</v>
      </c>
      <c r="D38" s="42">
        <f>SUM(E38,M38:S38)</f>
        <v>92005086</v>
      </c>
      <c r="E38" s="47">
        <f>SUM(F38:L38)</f>
        <v>90185985</v>
      </c>
      <c r="F38" s="47">
        <v>4992856</v>
      </c>
      <c r="G38" s="47">
        <v>29182233</v>
      </c>
      <c r="H38" s="47">
        <v>56010896</v>
      </c>
      <c r="I38" s="47" t="s">
        <v>53</v>
      </c>
      <c r="J38" s="47" t="s">
        <v>53</v>
      </c>
      <c r="K38" s="47" t="s">
        <v>53</v>
      </c>
      <c r="L38" s="47" t="s">
        <v>40</v>
      </c>
      <c r="M38" s="46">
        <v>6199</v>
      </c>
      <c r="N38" s="46">
        <v>145784</v>
      </c>
      <c r="O38" s="46">
        <v>95090</v>
      </c>
      <c r="P38" s="46">
        <v>3769</v>
      </c>
      <c r="Q38" s="47" t="s">
        <v>53</v>
      </c>
      <c r="R38" s="46">
        <v>1568259</v>
      </c>
      <c r="S38" s="47" t="s">
        <v>53</v>
      </c>
    </row>
    <row r="39" spans="1:19" s="60" customFormat="1" ht="5.25" customHeight="1">
      <c r="A39" s="62"/>
      <c r="B39" s="62"/>
      <c r="C39" s="131"/>
      <c r="D39" s="45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1:19" s="60" customFormat="1" ht="15.75" customHeight="1">
      <c r="A40" s="82" t="s">
        <v>43</v>
      </c>
      <c r="B40" s="82" t="s">
        <v>51</v>
      </c>
      <c r="C40" s="129" t="s">
        <v>6</v>
      </c>
      <c r="D40" s="39">
        <f>SUM(E40,M40:S40)</f>
        <v>5541401</v>
      </c>
      <c r="E40" s="40">
        <v>3971757</v>
      </c>
      <c r="F40" s="39" t="s">
        <v>71</v>
      </c>
      <c r="G40" s="39" t="s">
        <v>71</v>
      </c>
      <c r="H40" s="39" t="s">
        <v>71</v>
      </c>
      <c r="I40" s="39" t="s">
        <v>71</v>
      </c>
      <c r="J40" s="39" t="s">
        <v>71</v>
      </c>
      <c r="K40" s="39" t="s">
        <v>71</v>
      </c>
      <c r="L40" s="39" t="s">
        <v>71</v>
      </c>
      <c r="M40" s="40">
        <v>150861</v>
      </c>
      <c r="N40" s="40">
        <v>901548</v>
      </c>
      <c r="O40" s="40">
        <v>375716</v>
      </c>
      <c r="P40" s="40">
        <v>9626</v>
      </c>
      <c r="Q40" s="40">
        <v>63</v>
      </c>
      <c r="R40" s="40">
        <v>131669</v>
      </c>
      <c r="S40" s="40">
        <v>161</v>
      </c>
    </row>
    <row r="41" spans="1:19" s="60" customFormat="1" ht="15.75" customHeight="1">
      <c r="A41" s="82"/>
      <c r="B41" s="82"/>
      <c r="C41" s="130" t="s">
        <v>7</v>
      </c>
      <c r="D41" s="42">
        <f>SUM(E41,M41:S41)</f>
        <v>4804917145</v>
      </c>
      <c r="E41" s="47">
        <f>SUM(F41:L41)</f>
        <v>4341964821</v>
      </c>
      <c r="F41" s="47">
        <v>353382410</v>
      </c>
      <c r="G41" s="47">
        <v>655228602</v>
      </c>
      <c r="H41" s="47">
        <v>3221411537</v>
      </c>
      <c r="I41" s="47">
        <v>108552158</v>
      </c>
      <c r="J41" s="47">
        <v>2895509</v>
      </c>
      <c r="K41" s="47">
        <v>480099</v>
      </c>
      <c r="L41" s="47">
        <v>14506</v>
      </c>
      <c r="M41" s="46">
        <v>55850334</v>
      </c>
      <c r="N41" s="46">
        <v>173886394</v>
      </c>
      <c r="O41" s="46">
        <v>5382292</v>
      </c>
      <c r="P41" s="46">
        <v>113629</v>
      </c>
      <c r="Q41" s="46">
        <v>28335</v>
      </c>
      <c r="R41" s="46">
        <v>227688735</v>
      </c>
      <c r="S41" s="46">
        <v>2605</v>
      </c>
    </row>
    <row r="42" spans="1:19" s="60" customFormat="1" ht="5.25" customHeight="1">
      <c r="A42" s="61"/>
      <c r="B42" s="61"/>
      <c r="C42" s="132"/>
      <c r="D42" s="50"/>
      <c r="E42" s="49"/>
      <c r="F42" s="49"/>
      <c r="G42" s="49"/>
      <c r="H42" s="49"/>
      <c r="I42" s="49"/>
      <c r="J42" s="49"/>
      <c r="K42" s="49"/>
      <c r="L42" s="49"/>
      <c r="M42" s="54"/>
      <c r="N42" s="54"/>
      <c r="O42" s="54"/>
      <c r="P42" s="54"/>
      <c r="Q42" s="54"/>
      <c r="R42" s="54"/>
      <c r="S42" s="54"/>
    </row>
    <row r="43" spans="1:19" s="60" customFormat="1" ht="15.75" customHeight="1">
      <c r="A43" s="82" t="s">
        <v>74</v>
      </c>
      <c r="B43" s="82" t="s">
        <v>51</v>
      </c>
      <c r="C43" s="129" t="s">
        <v>6</v>
      </c>
      <c r="D43" s="39">
        <f>SUM(E43,M43:S43)</f>
        <v>5185064</v>
      </c>
      <c r="E43" s="40">
        <v>3765925</v>
      </c>
      <c r="F43" s="39" t="s">
        <v>75</v>
      </c>
      <c r="G43" s="39" t="s">
        <v>75</v>
      </c>
      <c r="H43" s="39" t="s">
        <v>75</v>
      </c>
      <c r="I43" s="39" t="s">
        <v>75</v>
      </c>
      <c r="J43" s="39" t="s">
        <v>75</v>
      </c>
      <c r="K43" s="39" t="s">
        <v>75</v>
      </c>
      <c r="L43" s="39" t="s">
        <v>75</v>
      </c>
      <c r="M43" s="40">
        <v>136869</v>
      </c>
      <c r="N43" s="40">
        <v>766695</v>
      </c>
      <c r="O43" s="40">
        <v>372553</v>
      </c>
      <c r="P43" s="40">
        <v>9556</v>
      </c>
      <c r="Q43" s="40">
        <v>64</v>
      </c>
      <c r="R43" s="40">
        <v>133216</v>
      </c>
      <c r="S43" s="40">
        <v>186</v>
      </c>
    </row>
    <row r="44" spans="1:19" s="60" customFormat="1" ht="15.75" customHeight="1">
      <c r="A44" s="82"/>
      <c r="B44" s="82"/>
      <c r="C44" s="130" t="s">
        <v>7</v>
      </c>
      <c r="D44" s="42">
        <f>SUM(E44,M44:S44)</f>
        <v>4784944917</v>
      </c>
      <c r="E44" s="47">
        <f>SUM(F44:L44)</f>
        <v>4320626185</v>
      </c>
      <c r="F44" s="47">
        <v>346019020</v>
      </c>
      <c r="G44" s="47">
        <v>651937278</v>
      </c>
      <c r="H44" s="47">
        <v>3213381969</v>
      </c>
      <c r="I44" s="47">
        <v>105964475</v>
      </c>
      <c r="J44" s="47">
        <v>2829175</v>
      </c>
      <c r="K44" s="47">
        <v>477951</v>
      </c>
      <c r="L44" s="47">
        <v>16317</v>
      </c>
      <c r="M44" s="46">
        <v>48125038</v>
      </c>
      <c r="N44" s="46">
        <v>158628539</v>
      </c>
      <c r="O44" s="46">
        <v>5361810</v>
      </c>
      <c r="P44" s="46">
        <v>113610</v>
      </c>
      <c r="Q44" s="46">
        <v>28267</v>
      </c>
      <c r="R44" s="46">
        <v>252058888</v>
      </c>
      <c r="S44" s="46">
        <v>2580</v>
      </c>
    </row>
    <row r="45" spans="1:19" s="60" customFormat="1" ht="5.25" customHeight="1">
      <c r="A45" s="61"/>
      <c r="B45" s="61"/>
      <c r="C45" s="132"/>
      <c r="D45" s="50"/>
      <c r="E45" s="49"/>
      <c r="F45" s="49"/>
      <c r="G45" s="49"/>
      <c r="H45" s="49"/>
      <c r="I45" s="49"/>
      <c r="J45" s="49"/>
      <c r="K45" s="49"/>
      <c r="L45" s="49"/>
      <c r="M45" s="54"/>
      <c r="N45" s="54"/>
      <c r="O45" s="54"/>
      <c r="P45" s="54"/>
      <c r="Q45" s="54"/>
      <c r="R45" s="54"/>
      <c r="S45" s="54"/>
    </row>
    <row r="46" spans="1:19" s="56" customFormat="1" ht="15.75" customHeight="1">
      <c r="A46" s="82" t="s">
        <v>82</v>
      </c>
      <c r="B46" s="82" t="s">
        <v>51</v>
      </c>
      <c r="C46" s="129" t="s">
        <v>6</v>
      </c>
      <c r="D46" s="39">
        <f>SUM(E46,M46:S46)</f>
        <v>5656206</v>
      </c>
      <c r="E46" s="40">
        <v>3854545</v>
      </c>
      <c r="F46" s="39" t="s">
        <v>83</v>
      </c>
      <c r="G46" s="39" t="s">
        <v>83</v>
      </c>
      <c r="H46" s="39" t="s">
        <v>83</v>
      </c>
      <c r="I46" s="39" t="s">
        <v>83</v>
      </c>
      <c r="J46" s="39" t="s">
        <v>83</v>
      </c>
      <c r="K46" s="39" t="s">
        <v>83</v>
      </c>
      <c r="L46" s="39" t="s">
        <v>83</v>
      </c>
      <c r="M46" s="40">
        <v>128517</v>
      </c>
      <c r="N46" s="40">
        <v>1139769</v>
      </c>
      <c r="O46" s="40">
        <v>381125</v>
      </c>
      <c r="P46" s="40">
        <v>10634</v>
      </c>
      <c r="Q46" s="40">
        <v>63</v>
      </c>
      <c r="R46" s="40">
        <v>141384</v>
      </c>
      <c r="S46" s="40">
        <v>169</v>
      </c>
    </row>
    <row r="47" spans="1:19" s="56" customFormat="1" ht="15.75" customHeight="1">
      <c r="A47" s="82"/>
      <c r="B47" s="82"/>
      <c r="C47" s="130" t="s">
        <v>7</v>
      </c>
      <c r="D47" s="42">
        <f>SUM(E47,M47:S47)</f>
        <v>4987473900</v>
      </c>
      <c r="E47" s="47">
        <f>SUM(F47:L47)</f>
        <v>4504584324</v>
      </c>
      <c r="F47" s="47">
        <v>438480182</v>
      </c>
      <c r="G47" s="47">
        <v>627532491</v>
      </c>
      <c r="H47" s="47">
        <v>3327552300</v>
      </c>
      <c r="I47" s="47">
        <v>107906862</v>
      </c>
      <c r="J47" s="47">
        <v>2626118</v>
      </c>
      <c r="K47" s="47">
        <v>467755</v>
      </c>
      <c r="L47" s="47">
        <v>18616</v>
      </c>
      <c r="M47" s="46">
        <v>43929734</v>
      </c>
      <c r="N47" s="46">
        <v>153108748</v>
      </c>
      <c r="O47" s="46">
        <v>5414140</v>
      </c>
      <c r="P47" s="46">
        <v>118425</v>
      </c>
      <c r="Q47" s="46">
        <v>28444</v>
      </c>
      <c r="R47" s="46">
        <v>280287646</v>
      </c>
      <c r="S47" s="46">
        <v>2439</v>
      </c>
    </row>
    <row r="48" spans="1:19" s="60" customFormat="1" ht="5.25" customHeight="1">
      <c r="A48" s="61"/>
      <c r="B48" s="61"/>
      <c r="C48" s="132"/>
      <c r="D48" s="50"/>
      <c r="E48" s="49"/>
      <c r="F48" s="49"/>
      <c r="G48" s="49"/>
      <c r="H48" s="49"/>
      <c r="I48" s="49"/>
      <c r="J48" s="49"/>
      <c r="K48" s="49"/>
      <c r="L48" s="49"/>
      <c r="M48" s="54"/>
      <c r="N48" s="54"/>
      <c r="O48" s="54"/>
      <c r="P48" s="54"/>
      <c r="Q48" s="54"/>
      <c r="R48" s="54"/>
      <c r="S48" s="54"/>
    </row>
    <row r="49" spans="1:19" s="60" customFormat="1" ht="15.75" customHeight="1">
      <c r="A49" s="86" t="s">
        <v>80</v>
      </c>
      <c r="B49" s="86" t="s">
        <v>51</v>
      </c>
      <c r="C49" s="133" t="s">
        <v>6</v>
      </c>
      <c r="D49" s="50">
        <f>E49+M49+N49+O49+P49+Q49+R49+S49</f>
        <v>5412180</v>
      </c>
      <c r="E49" s="49">
        <v>3693773</v>
      </c>
      <c r="F49" s="49" t="s">
        <v>71</v>
      </c>
      <c r="G49" s="49" t="s">
        <v>71</v>
      </c>
      <c r="H49" s="49" t="s">
        <v>71</v>
      </c>
      <c r="I49" s="49" t="s">
        <v>71</v>
      </c>
      <c r="J49" s="49" t="s">
        <v>71</v>
      </c>
      <c r="K49" s="49" t="s">
        <v>71</v>
      </c>
      <c r="L49" s="49" t="s">
        <v>71</v>
      </c>
      <c r="M49" s="54">
        <v>124725</v>
      </c>
      <c r="N49" s="54">
        <v>1064566</v>
      </c>
      <c r="O49" s="54">
        <v>376378</v>
      </c>
      <c r="P49" s="54">
        <v>10450</v>
      </c>
      <c r="Q49" s="54">
        <v>64</v>
      </c>
      <c r="R49" s="54">
        <v>142055</v>
      </c>
      <c r="S49" s="54">
        <v>169</v>
      </c>
    </row>
    <row r="50" spans="1:19" s="60" customFormat="1" ht="15.75" customHeight="1">
      <c r="A50" s="86"/>
      <c r="B50" s="86"/>
      <c r="C50" s="132" t="s">
        <v>7</v>
      </c>
      <c r="D50" s="50">
        <f>E50+M50+N50+O50+P50+Q50+R50+S50</f>
        <v>4845017914</v>
      </c>
      <c r="E50" s="49">
        <f>F50+G50+H50+I50+J50+K50+L50</f>
        <v>4374363944</v>
      </c>
      <c r="F50" s="49">
        <v>417817366</v>
      </c>
      <c r="G50" s="49">
        <v>607358672</v>
      </c>
      <c r="H50" s="49">
        <v>3241136735</v>
      </c>
      <c r="I50" s="49">
        <v>105074366</v>
      </c>
      <c r="J50" s="49">
        <v>2487161</v>
      </c>
      <c r="K50" s="49">
        <v>468023</v>
      </c>
      <c r="L50" s="49">
        <v>21621</v>
      </c>
      <c r="M50" s="54">
        <v>37013717</v>
      </c>
      <c r="N50" s="54">
        <v>135739954</v>
      </c>
      <c r="O50" s="54">
        <v>5365388</v>
      </c>
      <c r="P50" s="54">
        <v>117318</v>
      </c>
      <c r="Q50" s="54">
        <v>27978</v>
      </c>
      <c r="R50" s="54">
        <v>292387176</v>
      </c>
      <c r="S50" s="54">
        <v>2439</v>
      </c>
    </row>
    <row r="51" spans="1:19" s="56" customFormat="1" ht="7.5" customHeight="1">
      <c r="A51" s="90"/>
      <c r="B51" s="90"/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3"/>
      <c r="N51" s="93"/>
      <c r="O51" s="93"/>
      <c r="P51" s="93"/>
      <c r="Q51" s="94"/>
      <c r="R51" s="94"/>
      <c r="S51" s="94"/>
    </row>
    <row r="52" spans="1:19" s="95" customFormat="1" ht="15" customHeight="1">
      <c r="A52" s="95" t="s">
        <v>73</v>
      </c>
      <c r="S52" s="134" t="s">
        <v>78</v>
      </c>
    </row>
    <row r="53" s="95" customFormat="1" ht="14.25" customHeight="1"/>
    <row r="54" s="56" customFormat="1" ht="13.5"/>
    <row r="55" s="56" customFormat="1" ht="13.5">
      <c r="R55" s="135"/>
    </row>
  </sheetData>
  <sheetProtection/>
  <mergeCells count="44">
    <mergeCell ref="A49:A50"/>
    <mergeCell ref="B49:B50"/>
    <mergeCell ref="S7:S8"/>
    <mergeCell ref="O7:O8"/>
    <mergeCell ref="P7:P8"/>
    <mergeCell ref="Q7:Q8"/>
    <mergeCell ref="R7:R8"/>
    <mergeCell ref="Q32:Q33"/>
    <mergeCell ref="R32:R33"/>
    <mergeCell ref="S32:S33"/>
    <mergeCell ref="O32:O33"/>
    <mergeCell ref="P32:P33"/>
    <mergeCell ref="E32:I32"/>
    <mergeCell ref="E7:I7"/>
    <mergeCell ref="J32:L32"/>
    <mergeCell ref="J7:L7"/>
    <mergeCell ref="D32:D33"/>
    <mergeCell ref="N7:N8"/>
    <mergeCell ref="M32:M33"/>
    <mergeCell ref="N32:N33"/>
    <mergeCell ref="A10:A13"/>
    <mergeCell ref="B12:B13"/>
    <mergeCell ref="A18:A19"/>
    <mergeCell ref="B18:B19"/>
    <mergeCell ref="D7:D8"/>
    <mergeCell ref="M7:M8"/>
    <mergeCell ref="A7:C8"/>
    <mergeCell ref="A32:C33"/>
    <mergeCell ref="B10:B11"/>
    <mergeCell ref="A15:A16"/>
    <mergeCell ref="B15:B16"/>
    <mergeCell ref="A21:A22"/>
    <mergeCell ref="B21:B22"/>
    <mergeCell ref="A24:A25"/>
    <mergeCell ref="B24:B25"/>
    <mergeCell ref="A46:A47"/>
    <mergeCell ref="B46:B47"/>
    <mergeCell ref="A43:A44"/>
    <mergeCell ref="B43:B44"/>
    <mergeCell ref="B40:B41"/>
    <mergeCell ref="A35:A38"/>
    <mergeCell ref="B35:B36"/>
    <mergeCell ref="B37:B38"/>
    <mergeCell ref="A40:A4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SheetLayoutView="80" zoomScalePageLayoutView="0" workbookViewId="0" topLeftCell="A1">
      <selection activeCell="A9" sqref="A9:IV69"/>
    </sheetView>
  </sheetViews>
  <sheetFormatPr defaultColWidth="8.796875" defaultRowHeight="15" customHeight="1"/>
  <cols>
    <col min="1" max="1" width="0.6953125" style="5" customWidth="1"/>
    <col min="2" max="2" width="20.09765625" style="5" customWidth="1"/>
    <col min="3" max="3" width="8.69921875" style="5" customWidth="1"/>
    <col min="4" max="4" width="0.6953125" style="5" customWidth="1"/>
    <col min="5" max="8" width="15.3984375" style="5" customWidth="1"/>
    <col min="9" max="9" width="11.8984375" style="5" bestFit="1" customWidth="1"/>
    <col min="10" max="10" width="9" style="5" customWidth="1"/>
    <col min="11" max="11" width="9.09765625" style="5" bestFit="1" customWidth="1"/>
    <col min="12" max="16384" width="9" style="5" customWidth="1"/>
  </cols>
  <sheetData>
    <row r="1" spans="1:8" ht="15" customHeight="1">
      <c r="A1" s="20" t="s">
        <v>66</v>
      </c>
      <c r="H1" s="7"/>
    </row>
    <row r="2" spans="1:8" ht="15" customHeight="1">
      <c r="A2" s="20"/>
      <c r="H2" s="7"/>
    </row>
    <row r="3" spans="1:8" ht="21" customHeight="1">
      <c r="A3" s="20"/>
      <c r="H3" s="7"/>
    </row>
    <row r="5" spans="1:8" ht="15" customHeight="1" thickBot="1">
      <c r="A5" s="3" t="s">
        <v>42</v>
      </c>
      <c r="B5" s="14"/>
      <c r="C5" s="14"/>
      <c r="D5" s="14"/>
      <c r="E5" s="14"/>
      <c r="F5" s="14"/>
      <c r="G5" s="17"/>
      <c r="H5" s="14"/>
    </row>
    <row r="6" spans="1:8" ht="20.25" customHeight="1" thickTop="1">
      <c r="A6" s="73" t="s">
        <v>30</v>
      </c>
      <c r="B6" s="73"/>
      <c r="C6" s="73"/>
      <c r="D6" s="25"/>
      <c r="E6" s="75" t="s">
        <v>38</v>
      </c>
      <c r="F6" s="80" t="s">
        <v>54</v>
      </c>
      <c r="G6" s="77" t="s">
        <v>29</v>
      </c>
      <c r="H6" s="78"/>
    </row>
    <row r="7" spans="1:8" ht="24" customHeight="1">
      <c r="A7" s="74"/>
      <c r="B7" s="74"/>
      <c r="C7" s="74"/>
      <c r="D7" s="10"/>
      <c r="E7" s="76"/>
      <c r="F7" s="81"/>
      <c r="G7" s="21" t="s">
        <v>55</v>
      </c>
      <c r="H7" s="41" t="s">
        <v>59</v>
      </c>
    </row>
    <row r="8" spans="1:8" ht="15" customHeight="1">
      <c r="A8" s="6"/>
      <c r="B8" s="6"/>
      <c r="C8" s="6"/>
      <c r="D8" s="6"/>
      <c r="E8" s="52" t="s">
        <v>18</v>
      </c>
      <c r="F8" s="12" t="s">
        <v>67</v>
      </c>
      <c r="G8" s="12" t="s">
        <v>1</v>
      </c>
      <c r="H8" s="12" t="s">
        <v>2</v>
      </c>
    </row>
    <row r="9" spans="2:8" s="60" customFormat="1" ht="15" customHeight="1">
      <c r="B9" s="136" t="s">
        <v>86</v>
      </c>
      <c r="C9" s="137" t="s">
        <v>51</v>
      </c>
      <c r="D9" s="83"/>
      <c r="E9" s="138">
        <v>338671</v>
      </c>
      <c r="F9" s="138">
        <v>40456879</v>
      </c>
      <c r="G9" s="138">
        <v>1384149394</v>
      </c>
      <c r="H9" s="138">
        <v>34213</v>
      </c>
    </row>
    <row r="10" spans="2:8" s="60" customFormat="1" ht="15" customHeight="1">
      <c r="B10" s="136"/>
      <c r="C10" s="139" t="s">
        <v>58</v>
      </c>
      <c r="D10" s="84"/>
      <c r="E10" s="140">
        <v>7921</v>
      </c>
      <c r="F10" s="140">
        <v>1163383</v>
      </c>
      <c r="G10" s="140">
        <v>24912152</v>
      </c>
      <c r="H10" s="140">
        <v>21414</v>
      </c>
    </row>
    <row r="11" spans="2:8" s="60" customFormat="1" ht="4.5" customHeight="1">
      <c r="B11" s="58"/>
      <c r="C11" s="139"/>
      <c r="D11" s="84"/>
      <c r="E11" s="140"/>
      <c r="F11" s="140"/>
      <c r="G11" s="140"/>
      <c r="H11" s="140"/>
    </row>
    <row r="12" spans="2:8" s="60" customFormat="1" ht="15" customHeight="1">
      <c r="B12" s="58" t="s">
        <v>72</v>
      </c>
      <c r="C12" s="58" t="s">
        <v>51</v>
      </c>
      <c r="D12" s="59"/>
      <c r="E12" s="43">
        <v>345390</v>
      </c>
      <c r="F12" s="55">
        <v>42026088</v>
      </c>
      <c r="G12" s="55">
        <v>1459769515</v>
      </c>
      <c r="H12" s="55">
        <v>34735</v>
      </c>
    </row>
    <row r="13" spans="2:8" s="60" customFormat="1" ht="4.5" customHeight="1">
      <c r="B13" s="58"/>
      <c r="C13" s="62"/>
      <c r="D13" s="58"/>
      <c r="E13" s="141"/>
      <c r="F13" s="64"/>
      <c r="G13" s="64"/>
      <c r="H13" s="64"/>
    </row>
    <row r="14" spans="2:8" s="60" customFormat="1" ht="15" customHeight="1">
      <c r="B14" s="57" t="s">
        <v>76</v>
      </c>
      <c r="C14" s="58" t="s">
        <v>51</v>
      </c>
      <c r="D14" s="59"/>
      <c r="E14" s="43">
        <v>344394</v>
      </c>
      <c r="F14" s="55">
        <v>42403411</v>
      </c>
      <c r="G14" s="55">
        <v>1513566861</v>
      </c>
      <c r="H14" s="55">
        <v>35694</v>
      </c>
    </row>
    <row r="15" spans="2:8" s="60" customFormat="1" ht="4.5" customHeight="1">
      <c r="B15" s="58"/>
      <c r="C15" s="62"/>
      <c r="D15" s="58"/>
      <c r="E15" s="141"/>
      <c r="F15" s="64"/>
      <c r="G15" s="64"/>
      <c r="H15" s="64"/>
    </row>
    <row r="16" spans="2:8" s="56" customFormat="1" ht="15" customHeight="1">
      <c r="B16" s="57" t="s">
        <v>85</v>
      </c>
      <c r="C16" s="58" t="s">
        <v>51</v>
      </c>
      <c r="D16" s="59"/>
      <c r="E16" s="43">
        <v>349136</v>
      </c>
      <c r="F16" s="55">
        <v>43177073</v>
      </c>
      <c r="G16" s="55">
        <v>1480556560</v>
      </c>
      <c r="H16" s="55">
        <v>34290</v>
      </c>
    </row>
    <row r="17" spans="2:8" s="60" customFormat="1" ht="4.5" customHeight="1">
      <c r="B17" s="61"/>
      <c r="C17" s="62"/>
      <c r="D17" s="59"/>
      <c r="E17" s="63"/>
      <c r="F17" s="64"/>
      <c r="G17" s="64"/>
      <c r="H17" s="64"/>
    </row>
    <row r="18" spans="2:8" s="60" customFormat="1" ht="15" customHeight="1">
      <c r="B18" s="61" t="s">
        <v>84</v>
      </c>
      <c r="C18" s="62" t="s">
        <v>51</v>
      </c>
      <c r="D18" s="59"/>
      <c r="E18" s="63">
        <f>E20+E21</f>
        <v>348122</v>
      </c>
      <c r="F18" s="63">
        <f>F20+F21</f>
        <v>43367456</v>
      </c>
      <c r="G18" s="63">
        <f>G20+G21</f>
        <v>1523164805</v>
      </c>
      <c r="H18" s="63">
        <v>35122</v>
      </c>
    </row>
    <row r="19" spans="1:8" s="56" customFormat="1" ht="4.5" customHeight="1">
      <c r="A19" s="65"/>
      <c r="B19" s="44"/>
      <c r="C19" s="44"/>
      <c r="D19" s="44"/>
      <c r="E19" s="142"/>
      <c r="F19" s="55"/>
      <c r="G19" s="43"/>
      <c r="H19" s="44"/>
    </row>
    <row r="20" spans="1:8" s="56" customFormat="1" ht="15" customHeight="1">
      <c r="A20" s="65"/>
      <c r="B20" s="143" t="s">
        <v>87</v>
      </c>
      <c r="C20" s="143"/>
      <c r="D20" s="65"/>
      <c r="E20" s="142">
        <v>248114</v>
      </c>
      <c r="F20" s="55">
        <v>19630310</v>
      </c>
      <c r="G20" s="43">
        <v>488182248</v>
      </c>
      <c r="H20" s="55">
        <v>24869</v>
      </c>
    </row>
    <row r="21" spans="1:8" s="56" customFormat="1" ht="15" customHeight="1">
      <c r="A21" s="65"/>
      <c r="B21" s="65" t="s">
        <v>16</v>
      </c>
      <c r="C21" s="65"/>
      <c r="D21" s="65"/>
      <c r="E21" s="142">
        <v>100008</v>
      </c>
      <c r="F21" s="55">
        <v>23737146</v>
      </c>
      <c r="G21" s="43">
        <v>1034982557</v>
      </c>
      <c r="H21" s="55">
        <v>43602</v>
      </c>
    </row>
    <row r="22" spans="1:8" s="56" customFormat="1" ht="4.5" customHeight="1">
      <c r="A22" s="90"/>
      <c r="B22" s="93"/>
      <c r="C22" s="93"/>
      <c r="D22" s="93"/>
      <c r="E22" s="144"/>
      <c r="F22" s="92"/>
      <c r="G22" s="92"/>
      <c r="H22" s="92"/>
    </row>
    <row r="23" spans="1:8" s="56" customFormat="1" ht="15" customHeight="1">
      <c r="A23" s="138" t="s">
        <v>70</v>
      </c>
      <c r="H23" s="134" t="s">
        <v>78</v>
      </c>
    </row>
    <row r="24" s="56" customFormat="1" ht="15" customHeight="1">
      <c r="A24" s="138" t="s">
        <v>35</v>
      </c>
    </row>
    <row r="25" s="56" customFormat="1" ht="15" customHeight="1">
      <c r="A25" s="138"/>
    </row>
    <row r="26" spans="1:8" s="56" customFormat="1" ht="15" customHeight="1">
      <c r="A26" s="138"/>
      <c r="H26" s="134" t="s">
        <v>66</v>
      </c>
    </row>
    <row r="27" s="56" customFormat="1" ht="15" customHeight="1">
      <c r="A27" s="138"/>
    </row>
    <row r="28" s="56" customFormat="1" ht="21" customHeight="1">
      <c r="A28" s="138"/>
    </row>
    <row r="29" s="56" customFormat="1" ht="15" customHeight="1"/>
    <row r="30" spans="1:6" s="56" customFormat="1" ht="15" customHeight="1" thickBot="1">
      <c r="A30" s="145" t="s">
        <v>44</v>
      </c>
      <c r="E30" s="146"/>
      <c r="F30" s="147"/>
    </row>
    <row r="31" spans="1:8" s="56" customFormat="1" ht="20.25" customHeight="1" thickTop="1">
      <c r="A31" s="106" t="s">
        <v>47</v>
      </c>
      <c r="B31" s="106"/>
      <c r="C31" s="106"/>
      <c r="D31" s="148"/>
      <c r="E31" s="114" t="s">
        <v>38</v>
      </c>
      <c r="F31" s="149" t="s">
        <v>54</v>
      </c>
      <c r="G31" s="108" t="s">
        <v>29</v>
      </c>
      <c r="H31" s="109"/>
    </row>
    <row r="32" spans="1:8" s="56" customFormat="1" ht="24" customHeight="1">
      <c r="A32" s="115"/>
      <c r="B32" s="115"/>
      <c r="C32" s="115"/>
      <c r="D32" s="150"/>
      <c r="E32" s="123"/>
      <c r="F32" s="151"/>
      <c r="G32" s="152" t="s">
        <v>55</v>
      </c>
      <c r="H32" s="153" t="s">
        <v>59</v>
      </c>
    </row>
    <row r="33" spans="1:8" s="56" customFormat="1" ht="15" customHeight="1">
      <c r="A33" s="154"/>
      <c r="B33" s="154"/>
      <c r="C33" s="154"/>
      <c r="D33" s="154"/>
      <c r="E33" s="155" t="s">
        <v>18</v>
      </c>
      <c r="F33" s="156" t="s">
        <v>67</v>
      </c>
      <c r="G33" s="127" t="s">
        <v>1</v>
      </c>
      <c r="H33" s="127" t="s">
        <v>2</v>
      </c>
    </row>
    <row r="34" spans="2:8" s="56" customFormat="1" ht="15" customHeight="1">
      <c r="B34" s="157" t="s">
        <v>48</v>
      </c>
      <c r="C34" s="157"/>
      <c r="D34" s="158"/>
      <c r="E34" s="159">
        <f>E36+E37+E38+E39+E40+E41+E42+E43+E44+E45+E46</f>
        <v>233730</v>
      </c>
      <c r="F34" s="160">
        <f>F36+F37+F38+F39+F40+F41+F42+F43+F44+F45+F46</f>
        <v>19031218</v>
      </c>
      <c r="G34" s="160">
        <f>G36+G37+G38+G39+G40+G41+G42+G43+G44+G45+G46</f>
        <v>487378279</v>
      </c>
      <c r="H34" s="161">
        <v>25609</v>
      </c>
    </row>
    <row r="35" spans="2:8" s="56" customFormat="1" ht="3.75" customHeight="1">
      <c r="B35" s="158"/>
      <c r="C35" s="158"/>
      <c r="D35" s="158"/>
      <c r="E35" s="162"/>
      <c r="F35" s="95"/>
      <c r="G35" s="95"/>
      <c r="H35" s="95"/>
    </row>
    <row r="36" spans="2:8" s="56" customFormat="1" ht="15" customHeight="1">
      <c r="B36" s="163" t="s">
        <v>10</v>
      </c>
      <c r="C36" s="163"/>
      <c r="D36" s="164"/>
      <c r="E36" s="162">
        <v>173340</v>
      </c>
      <c r="F36" s="95">
        <v>15084511</v>
      </c>
      <c r="G36" s="95">
        <v>434083101</v>
      </c>
      <c r="H36" s="95">
        <v>28777</v>
      </c>
    </row>
    <row r="37" spans="2:8" s="56" customFormat="1" ht="15" customHeight="1">
      <c r="B37" s="163" t="s">
        <v>11</v>
      </c>
      <c r="C37" s="163"/>
      <c r="D37" s="164"/>
      <c r="E37" s="165">
        <v>3960</v>
      </c>
      <c r="F37" s="95">
        <v>706183</v>
      </c>
      <c r="G37" s="95">
        <v>21899183</v>
      </c>
      <c r="H37" s="95">
        <v>31011</v>
      </c>
    </row>
    <row r="38" spans="2:8" s="56" customFormat="1" ht="15" customHeight="1">
      <c r="B38" s="163" t="s">
        <v>12</v>
      </c>
      <c r="C38" s="163"/>
      <c r="D38" s="164"/>
      <c r="E38" s="165">
        <v>12884</v>
      </c>
      <c r="F38" s="95">
        <v>1147526</v>
      </c>
      <c r="G38" s="95">
        <v>17973419</v>
      </c>
      <c r="H38" s="95">
        <v>15663</v>
      </c>
    </row>
    <row r="39" spans="2:8" s="56" customFormat="1" ht="15" customHeight="1">
      <c r="B39" s="163" t="s">
        <v>31</v>
      </c>
      <c r="C39" s="163"/>
      <c r="D39" s="164"/>
      <c r="E39" s="166">
        <v>6066</v>
      </c>
      <c r="F39" s="95">
        <v>621060</v>
      </c>
      <c r="G39" s="95">
        <v>1475628</v>
      </c>
      <c r="H39" s="95">
        <v>2376</v>
      </c>
    </row>
    <row r="40" spans="2:8" s="56" customFormat="1" ht="15" customHeight="1">
      <c r="B40" s="163" t="s">
        <v>32</v>
      </c>
      <c r="C40" s="163"/>
      <c r="D40" s="164"/>
      <c r="E40" s="162">
        <v>342</v>
      </c>
      <c r="F40" s="95">
        <v>42699</v>
      </c>
      <c r="G40" s="95">
        <v>545772</v>
      </c>
      <c r="H40" s="95">
        <v>12782</v>
      </c>
    </row>
    <row r="41" spans="2:8" s="56" customFormat="1" ht="15" customHeight="1">
      <c r="B41" s="163" t="s">
        <v>13</v>
      </c>
      <c r="C41" s="163"/>
      <c r="D41" s="164"/>
      <c r="E41" s="165">
        <v>4006</v>
      </c>
      <c r="F41" s="95">
        <v>252204</v>
      </c>
      <c r="G41" s="95">
        <v>5839823</v>
      </c>
      <c r="H41" s="95">
        <v>23155</v>
      </c>
    </row>
    <row r="42" spans="2:8" s="56" customFormat="1" ht="15" customHeight="1">
      <c r="B42" s="163" t="s">
        <v>33</v>
      </c>
      <c r="C42" s="163"/>
      <c r="D42" s="164"/>
      <c r="E42" s="165">
        <v>144</v>
      </c>
      <c r="F42" s="95">
        <v>18946</v>
      </c>
      <c r="G42" s="95">
        <v>667434</v>
      </c>
      <c r="H42" s="95">
        <v>35228</v>
      </c>
    </row>
    <row r="43" spans="2:8" s="56" customFormat="1" ht="15" customHeight="1">
      <c r="B43" s="163" t="s">
        <v>14</v>
      </c>
      <c r="C43" s="163"/>
      <c r="D43" s="164"/>
      <c r="E43" s="165">
        <v>9</v>
      </c>
      <c r="F43" s="95">
        <v>2375</v>
      </c>
      <c r="G43" s="95">
        <v>132911</v>
      </c>
      <c r="H43" s="95">
        <v>55963</v>
      </c>
    </row>
    <row r="44" spans="2:8" s="56" customFormat="1" ht="15" customHeight="1">
      <c r="B44" s="163" t="s">
        <v>15</v>
      </c>
      <c r="C44" s="163"/>
      <c r="D44" s="164"/>
      <c r="E44" s="165">
        <v>4719</v>
      </c>
      <c r="F44" s="96">
        <v>364349</v>
      </c>
      <c r="G44" s="95">
        <v>1079785</v>
      </c>
      <c r="H44" s="95">
        <v>2964</v>
      </c>
    </row>
    <row r="45" spans="2:8" s="56" customFormat="1" ht="15" customHeight="1">
      <c r="B45" s="163" t="s">
        <v>17</v>
      </c>
      <c r="C45" s="163"/>
      <c r="D45" s="167"/>
      <c r="E45" s="97">
        <v>76</v>
      </c>
      <c r="F45" s="97">
        <v>4144</v>
      </c>
      <c r="G45" s="134">
        <v>8758</v>
      </c>
      <c r="H45" s="134">
        <v>2113</v>
      </c>
    </row>
    <row r="46" spans="2:8" s="56" customFormat="1" ht="15" customHeight="1">
      <c r="B46" s="163" t="s">
        <v>34</v>
      </c>
      <c r="C46" s="163"/>
      <c r="D46" s="167"/>
      <c r="E46" s="134">
        <v>28184</v>
      </c>
      <c r="F46" s="134">
        <v>787221</v>
      </c>
      <c r="G46" s="134">
        <v>3672465</v>
      </c>
      <c r="H46" s="134">
        <v>4665</v>
      </c>
    </row>
    <row r="47" spans="2:8" s="56" customFormat="1" ht="4.5" customHeight="1">
      <c r="B47" s="164"/>
      <c r="C47" s="168"/>
      <c r="D47" s="169"/>
      <c r="E47" s="94"/>
      <c r="F47" s="94"/>
      <c r="G47" s="94"/>
      <c r="H47" s="94"/>
    </row>
    <row r="48" spans="1:8" s="56" customFormat="1" ht="15" customHeight="1">
      <c r="A48" s="170" t="s">
        <v>88</v>
      </c>
      <c r="B48" s="170"/>
      <c r="C48" s="171"/>
      <c r="D48" s="171"/>
      <c r="H48" s="134" t="s">
        <v>78</v>
      </c>
    </row>
    <row r="49" spans="1:8" s="56" customFormat="1" ht="15" customHeight="1">
      <c r="A49" s="172" t="s">
        <v>5</v>
      </c>
      <c r="B49" s="172"/>
      <c r="C49" s="172"/>
      <c r="D49" s="172"/>
      <c r="E49" s="172"/>
      <c r="F49" s="172"/>
      <c r="G49" s="173"/>
      <c r="H49" s="134"/>
    </row>
    <row r="50" spans="1:8" s="56" customFormat="1" ht="15" customHeight="1">
      <c r="A50" s="172" t="s">
        <v>46</v>
      </c>
      <c r="B50" s="172"/>
      <c r="C50" s="172"/>
      <c r="D50" s="172"/>
      <c r="E50" s="172"/>
      <c r="F50" s="172"/>
      <c r="G50" s="173"/>
      <c r="H50" s="134"/>
    </row>
    <row r="51" spans="1:8" s="56" customFormat="1" ht="15" customHeight="1">
      <c r="A51" s="172"/>
      <c r="B51" s="172"/>
      <c r="C51" s="172"/>
      <c r="D51" s="172"/>
      <c r="E51" s="172"/>
      <c r="F51" s="172"/>
      <c r="H51" s="134"/>
    </row>
    <row r="52" spans="1:6" s="56" customFormat="1" ht="16.5" customHeight="1" thickBot="1">
      <c r="A52" s="174" t="s">
        <v>45</v>
      </c>
      <c r="B52" s="174"/>
      <c r="C52" s="174"/>
      <c r="D52" s="174"/>
      <c r="E52" s="174"/>
      <c r="F52" s="174"/>
    </row>
    <row r="53" spans="1:8" s="56" customFormat="1" ht="20.25" customHeight="1" thickTop="1">
      <c r="A53" s="106" t="s">
        <v>47</v>
      </c>
      <c r="B53" s="106"/>
      <c r="C53" s="148"/>
      <c r="D53" s="148"/>
      <c r="E53" s="114" t="s">
        <v>38</v>
      </c>
      <c r="F53" s="149" t="s">
        <v>54</v>
      </c>
      <c r="G53" s="108" t="s">
        <v>29</v>
      </c>
      <c r="H53" s="109"/>
    </row>
    <row r="54" spans="1:8" s="56" customFormat="1" ht="24" customHeight="1">
      <c r="A54" s="115"/>
      <c r="B54" s="115"/>
      <c r="C54" s="150"/>
      <c r="D54" s="150"/>
      <c r="E54" s="123"/>
      <c r="F54" s="151"/>
      <c r="G54" s="152" t="s">
        <v>55</v>
      </c>
      <c r="H54" s="153" t="s">
        <v>59</v>
      </c>
    </row>
    <row r="55" spans="1:8" s="56" customFormat="1" ht="11.25" customHeight="1">
      <c r="A55" s="175"/>
      <c r="B55" s="154"/>
      <c r="C55" s="154"/>
      <c r="D55" s="154"/>
      <c r="E55" s="155" t="s">
        <v>18</v>
      </c>
      <c r="F55" s="156" t="s">
        <v>67</v>
      </c>
      <c r="G55" s="127" t="s">
        <v>1</v>
      </c>
      <c r="H55" s="127" t="s">
        <v>2</v>
      </c>
    </row>
    <row r="56" spans="2:8" s="56" customFormat="1" ht="15" customHeight="1">
      <c r="B56" s="176" t="s">
        <v>48</v>
      </c>
      <c r="C56" s="176"/>
      <c r="D56" s="177"/>
      <c r="E56" s="159">
        <f>E58+E59+E60+E61+E62</f>
        <v>98663</v>
      </c>
      <c r="F56" s="160">
        <f>F58+F59+F60+F61+F62</f>
        <v>23708339</v>
      </c>
      <c r="G56" s="160">
        <f>G58+G59+G60+G61+G62</f>
        <v>1034856857</v>
      </c>
      <c r="H56" s="178">
        <v>43649</v>
      </c>
    </row>
    <row r="57" spans="2:8" s="56" customFormat="1" ht="3.75" customHeight="1">
      <c r="B57" s="154"/>
      <c r="C57" s="154"/>
      <c r="D57" s="177"/>
      <c r="E57" s="162"/>
      <c r="F57" s="95"/>
      <c r="G57" s="95"/>
      <c r="H57" s="95"/>
    </row>
    <row r="58" spans="2:8" s="56" customFormat="1" ht="15" customHeight="1">
      <c r="B58" s="179" t="s">
        <v>36</v>
      </c>
      <c r="C58" s="179"/>
      <c r="D58" s="180"/>
      <c r="E58" s="162">
        <v>11513</v>
      </c>
      <c r="F58" s="95">
        <v>4918230</v>
      </c>
      <c r="G58" s="95">
        <v>305862431</v>
      </c>
      <c r="H58" s="95">
        <v>62190</v>
      </c>
    </row>
    <row r="59" spans="2:8" s="56" customFormat="1" ht="15" customHeight="1">
      <c r="B59" s="179" t="s">
        <v>56</v>
      </c>
      <c r="C59" s="179"/>
      <c r="D59" s="96"/>
      <c r="E59" s="165">
        <v>46652</v>
      </c>
      <c r="F59" s="95">
        <v>9835569</v>
      </c>
      <c r="G59" s="95">
        <v>492896847</v>
      </c>
      <c r="H59" s="95">
        <v>50114</v>
      </c>
    </row>
    <row r="60" spans="2:8" s="56" customFormat="1" ht="15" customHeight="1">
      <c r="B60" s="179" t="s">
        <v>37</v>
      </c>
      <c r="C60" s="179"/>
      <c r="D60" s="96"/>
      <c r="E60" s="165">
        <v>755</v>
      </c>
      <c r="F60" s="95">
        <v>616280</v>
      </c>
      <c r="G60" s="95">
        <v>51210106</v>
      </c>
      <c r="H60" s="95">
        <v>83096</v>
      </c>
    </row>
    <row r="61" spans="2:8" s="56" customFormat="1" ht="15" customHeight="1">
      <c r="B61" s="179" t="s">
        <v>57</v>
      </c>
      <c r="C61" s="179"/>
      <c r="D61" s="96"/>
      <c r="E61" s="166">
        <v>17213</v>
      </c>
      <c r="F61" s="95">
        <v>6713465</v>
      </c>
      <c r="G61" s="95">
        <v>148351153</v>
      </c>
      <c r="H61" s="95">
        <v>22098</v>
      </c>
    </row>
    <row r="62" spans="2:8" s="56" customFormat="1" ht="15" customHeight="1">
      <c r="B62" s="179" t="s">
        <v>19</v>
      </c>
      <c r="C62" s="179"/>
      <c r="D62" s="96"/>
      <c r="E62" s="162">
        <v>22530</v>
      </c>
      <c r="F62" s="96">
        <v>1624795</v>
      </c>
      <c r="G62" s="95">
        <v>36536320</v>
      </c>
      <c r="H62" s="95">
        <v>22487</v>
      </c>
    </row>
    <row r="63" spans="2:8" s="56" customFormat="1" ht="4.5" customHeight="1">
      <c r="B63" s="154"/>
      <c r="C63" s="90"/>
      <c r="D63" s="93"/>
      <c r="E63" s="144"/>
      <c r="F63" s="94"/>
      <c r="G63" s="94"/>
      <c r="H63" s="94"/>
    </row>
    <row r="64" spans="1:8" s="56" customFormat="1" ht="15" customHeight="1">
      <c r="A64" s="170" t="s">
        <v>89</v>
      </c>
      <c r="B64" s="170"/>
      <c r="C64" s="171"/>
      <c r="D64" s="171"/>
      <c r="E64" s="172"/>
      <c r="F64" s="172"/>
      <c r="G64" s="173"/>
      <c r="H64" s="134" t="s">
        <v>78</v>
      </c>
    </row>
    <row r="65" spans="1:7" s="56" customFormat="1" ht="15" customHeight="1">
      <c r="A65" s="171" t="s">
        <v>5</v>
      </c>
      <c r="B65" s="171"/>
      <c r="C65" s="171"/>
      <c r="D65" s="172"/>
      <c r="E65" s="172"/>
      <c r="F65" s="172"/>
      <c r="G65" s="173"/>
    </row>
    <row r="66" spans="1:8" s="56" customFormat="1" ht="15" customHeight="1">
      <c r="A66" s="172" t="s">
        <v>46</v>
      </c>
      <c r="B66" s="172"/>
      <c r="C66" s="172"/>
      <c r="D66" s="172"/>
      <c r="E66" s="172"/>
      <c r="F66" s="172"/>
      <c r="G66" s="173"/>
      <c r="H66" s="135"/>
    </row>
    <row r="67" s="56" customFormat="1" ht="15" customHeight="1"/>
    <row r="68" s="56" customFormat="1" ht="15" customHeight="1"/>
    <row r="69" s="56" customFormat="1" ht="15" customHeight="1"/>
  </sheetData>
  <sheetProtection/>
  <mergeCells count="32">
    <mergeCell ref="B45:C45"/>
    <mergeCell ref="B44:C44"/>
    <mergeCell ref="G53:H53"/>
    <mergeCell ref="A52:F52"/>
    <mergeCell ref="E53:E54"/>
    <mergeCell ref="F53:F54"/>
    <mergeCell ref="B40:C40"/>
    <mergeCell ref="B41:C41"/>
    <mergeCell ref="B42:C42"/>
    <mergeCell ref="B43:C43"/>
    <mergeCell ref="A6:C7"/>
    <mergeCell ref="A31:C32"/>
    <mergeCell ref="B9:B10"/>
    <mergeCell ref="B34:C34"/>
    <mergeCell ref="B36:C36"/>
    <mergeCell ref="B37:C37"/>
    <mergeCell ref="B38:C38"/>
    <mergeCell ref="B39:C39"/>
    <mergeCell ref="G6:H6"/>
    <mergeCell ref="E6:E7"/>
    <mergeCell ref="F6:F7"/>
    <mergeCell ref="E31:E32"/>
    <mergeCell ref="F31:F32"/>
    <mergeCell ref="G31:H31"/>
    <mergeCell ref="B62:C62"/>
    <mergeCell ref="B46:C46"/>
    <mergeCell ref="B56:C56"/>
    <mergeCell ref="B58:C58"/>
    <mergeCell ref="B59:C59"/>
    <mergeCell ref="B60:C60"/>
    <mergeCell ref="B61:C61"/>
    <mergeCell ref="A53:B5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2009-01-08T07:39:54Z</cp:lastPrinted>
  <dcterms:created xsi:type="dcterms:W3CDTF">1999-02-24T06:46:57Z</dcterms:created>
  <dcterms:modified xsi:type="dcterms:W3CDTF">2010-09-16T09:57:34Z</dcterms:modified>
  <cp:category/>
  <cp:version/>
  <cp:contentType/>
  <cp:contentStatus/>
</cp:coreProperties>
</file>