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３" sheetId="1" r:id="rId1"/>
  </sheets>
  <definedNames>
    <definedName name="_xlnm.Print_Area" localSheetId="0">'表８３'!$A$1:$O$53</definedName>
  </definedNames>
  <calcPr fullCalcOnLoad="1"/>
</workbook>
</file>

<file path=xl/sharedStrings.xml><?xml version="1.0" encoding="utf-8"?>
<sst xmlns="http://schemas.openxmlformats.org/spreadsheetml/2006/main" count="85" uniqueCount="42">
  <si>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</si>
  <si>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</si>
  <si>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</si>
  <si>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</si>
  <si>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</si>
  <si>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</si>
  <si>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</si>
  <si>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</si>
  <si>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</si>
  <si>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</si>
  <si>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</si>
  <si>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</si>
  <si>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</si>
  <si>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</si>
  <si>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</si>
  <si>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</si>
  <si>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</si>
  <si>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</si>
  <si>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</si>
  <si>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</si>
  <si>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</si>
  <si>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</si>
  <si>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</si>
  <si>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</si>
  <si>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</si>
  <si>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</si>
  <si>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</si>
  <si>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</si>
  <si>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</si>
  <si>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</si>
  <si>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新規就職率</t>
  </si>
  <si>
    <t>新規充足率</t>
  </si>
  <si>
    <t>求</t>
  </si>
  <si>
    <t>足</t>
  </si>
  <si>
    <t>充</t>
  </si>
  <si>
    <t>人</t>
  </si>
  <si>
    <t>注  1）清水地区には旧富士川町を含む。</t>
  </si>
  <si>
    <t>　　 2）平成21年度以前はパートを除く、平成22年度以降はパートを含む数値である。</t>
  </si>
  <si>
    <t>平成19年度</t>
  </si>
  <si>
    <t>平成23年  4月</t>
  </si>
  <si>
    <t>平成24年  1月</t>
  </si>
  <si>
    <t>83  一般職業紹介状況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</si>
</sst>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40" fontId="5" fillId="0" borderId="0" xfId="49" applyNumberFormat="1" applyFont="1" applyFill="1" applyAlignment="1">
      <alignment vertical="center"/>
    </xf>
    <xf numFmtId="40" fontId="5" fillId="0" borderId="0" xfId="49" applyNumberFormat="1" applyFont="1" applyAlignment="1">
      <alignment vertical="center"/>
    </xf>
    <xf numFmtId="38" fontId="7" fillId="0" borderId="1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8" fillId="0" borderId="12" xfId="49" applyFont="1" applyBorder="1" applyAlignment="1">
      <alignment horizontal="right" vertical="center"/>
    </xf>
    <xf numFmtId="40" fontId="8" fillId="0" borderId="12" xfId="49" applyNumberFormat="1" applyFont="1" applyFill="1" applyBorder="1" applyAlignment="1">
      <alignment horizontal="right" vertical="center"/>
    </xf>
    <xf numFmtId="40" fontId="8" fillId="0" borderId="12" xfId="49" applyNumberFormat="1" applyFont="1" applyBorder="1" applyAlignment="1">
      <alignment horizontal="right" vertical="center"/>
    </xf>
    <xf numFmtId="40" fontId="7" fillId="0" borderId="0" xfId="49" applyNumberFormat="1" applyFont="1" applyFill="1" applyAlignment="1">
      <alignment vertical="center"/>
    </xf>
    <xf numFmtId="40" fontId="7" fillId="0" borderId="0" xfId="49" applyNumberFormat="1" applyFont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40" fontId="5" fillId="0" borderId="13" xfId="49" applyNumberFormat="1" applyFont="1" applyFill="1" applyBorder="1" applyAlignment="1">
      <alignment vertical="center"/>
    </xf>
    <xf numFmtId="40" fontId="5" fillId="0" borderId="13" xfId="49" applyNumberFormat="1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40" fontId="7" fillId="0" borderId="0" xfId="49" applyNumberFormat="1" applyFont="1" applyAlignment="1">
      <alignment horizontal="right" vertical="center"/>
    </xf>
    <xf numFmtId="38" fontId="5" fillId="0" borderId="0" xfId="49" applyFont="1" applyAlignment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6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/>
    </xf>
    <xf numFmtId="38" fontId="7" fillId="0" borderId="15" xfId="49" applyFont="1" applyBorder="1" applyAlignment="1">
      <alignment horizontal="center" vertical="top"/>
    </xf>
    <xf numFmtId="196" fontId="7" fillId="0" borderId="0" xfId="49" applyNumberFormat="1" applyFont="1" applyAlignment="1">
      <alignment/>
    </xf>
    <xf numFmtId="196" fontId="7" fillId="0" borderId="0" xfId="49" applyNumberFormat="1" applyFont="1" applyAlignment="1">
      <alignment vertical="top"/>
    </xf>
    <xf numFmtId="196" fontId="7" fillId="0" borderId="0" xfId="49" applyNumberFormat="1" applyFont="1" applyAlignment="1">
      <alignment vertical="center"/>
    </xf>
    <xf numFmtId="196" fontId="7" fillId="0" borderId="0" xfId="49" applyNumberFormat="1" applyFont="1" applyBorder="1" applyAlignment="1">
      <alignment vertical="center"/>
    </xf>
    <xf numFmtId="195" fontId="7" fillId="0" borderId="0" xfId="49" applyNumberFormat="1" applyFont="1" applyFill="1" applyBorder="1" applyAlignment="1">
      <alignment/>
    </xf>
    <xf numFmtId="195" fontId="7" fillId="0" borderId="0" xfId="49" applyNumberFormat="1" applyFont="1" applyFill="1" applyBorder="1" applyAlignment="1">
      <alignment vertical="top"/>
    </xf>
    <xf numFmtId="195" fontId="7" fillId="0" borderId="0" xfId="49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98" fontId="7" fillId="0" borderId="0" xfId="49" applyNumberFormat="1" applyFont="1" applyBorder="1" applyAlignment="1">
      <alignment/>
    </xf>
    <xf numFmtId="198" fontId="7" fillId="0" borderId="0" xfId="49" applyNumberFormat="1" applyFont="1" applyBorder="1" applyAlignment="1">
      <alignment vertical="center"/>
    </xf>
    <xf numFmtId="198" fontId="7" fillId="0" borderId="0" xfId="49" applyNumberFormat="1" applyFont="1" applyBorder="1" applyAlignment="1">
      <alignment vertical="top"/>
    </xf>
    <xf numFmtId="189" fontId="5" fillId="0" borderId="13" xfId="49" applyNumberFormat="1" applyFont="1" applyBorder="1" applyAlignment="1">
      <alignment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198" fontId="7" fillId="0" borderId="0" xfId="49" applyNumberFormat="1" applyFont="1" applyFill="1" applyBorder="1" applyAlignment="1">
      <alignment/>
    </xf>
    <xf numFmtId="38" fontId="0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196" fontId="5" fillId="0" borderId="0" xfId="49" applyNumberFormat="1" applyFont="1" applyFill="1" applyBorder="1" applyAlignment="1">
      <alignment vertical="center"/>
    </xf>
    <xf numFmtId="189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vertical="top"/>
    </xf>
    <xf numFmtId="38" fontId="5" fillId="0" borderId="0" xfId="49" applyFont="1" applyFill="1" applyAlignment="1">
      <alignment vertical="top"/>
    </xf>
    <xf numFmtId="38" fontId="7" fillId="0" borderId="0" xfId="49" applyFont="1" applyFill="1" applyAlignment="1">
      <alignment vertical="center"/>
    </xf>
    <xf numFmtId="198" fontId="7" fillId="0" borderId="0" xfId="49" applyNumberFormat="1" applyFont="1" applyFill="1" applyBorder="1" applyAlignment="1">
      <alignment vertical="top"/>
    </xf>
    <xf numFmtId="38" fontId="7" fillId="0" borderId="15" xfId="49" applyFont="1" applyFill="1" applyBorder="1" applyAlignment="1">
      <alignment horizontal="center"/>
    </xf>
    <xf numFmtId="38" fontId="7" fillId="0" borderId="15" xfId="49" applyFont="1" applyFill="1" applyBorder="1" applyAlignment="1">
      <alignment horizontal="center" vertical="top"/>
    </xf>
    <xf numFmtId="196" fontId="7" fillId="0" borderId="0" xfId="49" applyNumberFormat="1" applyFont="1" applyFill="1" applyAlignment="1">
      <alignment vertical="top"/>
    </xf>
    <xf numFmtId="196" fontId="7" fillId="0" borderId="0" xfId="49" applyNumberFormat="1" applyFont="1" applyFill="1" applyAlignment="1">
      <alignment/>
    </xf>
    <xf numFmtId="198" fontId="7" fillId="0" borderId="0" xfId="49" applyNumberFormat="1" applyFont="1" applyFill="1" applyBorder="1" applyAlignment="1">
      <alignment vertical="center"/>
    </xf>
    <xf numFmtId="38" fontId="7" fillId="0" borderId="19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10" fillId="0" borderId="0" xfId="49" applyFont="1" applyAlignment="1">
      <alignment vertical="top"/>
    </xf>
    <xf numFmtId="38" fontId="5" fillId="0" borderId="12" xfId="49" applyFont="1" applyBorder="1" applyAlignment="1">
      <alignment horizontal="center" vertical="center"/>
    </xf>
    <xf numFmtId="38" fontId="7" fillId="0" borderId="0" xfId="49" applyFont="1" applyBorder="1" applyAlignment="1">
      <alignment horizontal="distributed"/>
    </xf>
    <xf numFmtId="38" fontId="7" fillId="0" borderId="0" xfId="49" applyFont="1" applyBorder="1" applyAlignment="1">
      <alignment horizontal="distributed" vertical="center"/>
    </xf>
    <xf numFmtId="38" fontId="7" fillId="0" borderId="0" xfId="49" applyFont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/>
    </xf>
    <xf numFmtId="38" fontId="4" fillId="0" borderId="15" xfId="49" applyFont="1" applyFill="1" applyBorder="1" applyAlignment="1">
      <alignment horizontal="center"/>
    </xf>
    <xf numFmtId="196" fontId="4" fillId="0" borderId="0" xfId="49" applyNumberFormat="1" applyFont="1" applyFill="1" applyBorder="1" applyAlignment="1">
      <alignment/>
    </xf>
    <xf numFmtId="195" fontId="4" fillId="0" borderId="0" xfId="49" applyNumberFormat="1" applyFont="1" applyFill="1" applyBorder="1" applyAlignment="1">
      <alignment/>
    </xf>
    <xf numFmtId="176" fontId="4" fillId="0" borderId="0" xfId="49" applyNumberFormat="1" applyFont="1" applyFill="1" applyBorder="1" applyAlignment="1">
      <alignment/>
    </xf>
    <xf numFmtId="198" fontId="4" fillId="0" borderId="0" xfId="49" applyNumberFormat="1" applyFont="1" applyFill="1" applyBorder="1" applyAlignment="1">
      <alignment/>
    </xf>
    <xf numFmtId="38" fontId="4" fillId="0" borderId="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 vertical="top"/>
    </xf>
    <xf numFmtId="38" fontId="4" fillId="0" borderId="15" xfId="49" applyFont="1" applyFill="1" applyBorder="1" applyAlignment="1">
      <alignment horizontal="center" vertical="top"/>
    </xf>
    <xf numFmtId="196" fontId="4" fillId="0" borderId="0" xfId="49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196" fontId="7" fillId="0" borderId="0" xfId="49" applyNumberFormat="1" applyFont="1" applyFill="1" applyBorder="1" applyAlignment="1">
      <alignment/>
    </xf>
    <xf numFmtId="196" fontId="7" fillId="0" borderId="0" xfId="49" applyNumberFormat="1" applyFont="1" applyFill="1" applyBorder="1" applyAlignment="1">
      <alignment vertical="top"/>
    </xf>
    <xf numFmtId="38" fontId="7" fillId="0" borderId="0" xfId="49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40" fontId="7" fillId="0" borderId="23" xfId="49" applyNumberFormat="1" applyFont="1" applyFill="1" applyBorder="1" applyAlignment="1">
      <alignment horizontal="center" vertical="center"/>
    </xf>
    <xf numFmtId="40" fontId="7" fillId="0" borderId="24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40" fontId="7" fillId="0" borderId="23" xfId="49" applyNumberFormat="1" applyFont="1" applyBorder="1" applyAlignment="1">
      <alignment horizontal="center" vertical="center"/>
    </xf>
    <xf numFmtId="40" fontId="7" fillId="0" borderId="24" xfId="49" applyNumberFormat="1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4" customWidth="1"/>
    <col min="2" max="2" width="0.875" style="4" customWidth="1"/>
    <col min="3" max="3" width="8.75390625" style="21" customWidth="1"/>
    <col min="4" max="4" width="0.875" style="21" customWidth="1"/>
    <col min="5" max="12" width="13.625" style="4" customWidth="1"/>
    <col min="13" max="13" width="13.625" style="5" customWidth="1"/>
    <col min="14" max="15" width="13.625" style="6" customWidth="1"/>
    <col min="16" max="16" width="14.875" style="4" customWidth="1"/>
    <col min="17" max="16384" width="9.00390625" style="4" customWidth="1"/>
  </cols>
  <sheetData>
    <row r="1" spans="1:15" ht="15" customHeight="1">
      <c r="A1" s="36" t="s">
        <v>28</v>
      </c>
      <c r="B1" s="36"/>
      <c r="O1" s="1" t="s">
        <v>28</v>
      </c>
    </row>
    <row r="2" spans="1:17" ht="15" customHeight="1">
      <c r="A2" s="36"/>
      <c r="B2" s="36"/>
      <c r="Q2" s="1"/>
    </row>
    <row r="3" spans="9:13" ht="15" customHeight="1">
      <c r="I3" s="43"/>
      <c r="J3" s="43"/>
      <c r="K3" s="43"/>
      <c r="L3" s="43"/>
      <c r="M3" s="14"/>
    </row>
    <row r="4" spans="9:13" ht="15" customHeight="1">
      <c r="I4" s="43"/>
      <c r="J4" s="103"/>
      <c r="K4" s="104"/>
      <c r="L4" s="104"/>
      <c r="M4" s="14"/>
    </row>
    <row r="5" spans="9:13" ht="15" customHeight="1">
      <c r="I5" s="43"/>
      <c r="J5" s="43"/>
      <c r="K5" s="43"/>
      <c r="L5" s="43"/>
      <c r="M5" s="14"/>
    </row>
    <row r="6" spans="1:4" ht="18.75" customHeight="1" thickBot="1">
      <c r="A6" s="66" t="s">
        <v>41</v>
      </c>
      <c r="B6" s="66"/>
      <c r="C6" s="3"/>
      <c r="D6" s="3"/>
    </row>
    <row r="7" spans="1:15" ht="17.25" customHeight="1" thickTop="1">
      <c r="A7" s="93" t="s">
        <v>10</v>
      </c>
      <c r="B7" s="93"/>
      <c r="C7" s="93"/>
      <c r="D7" s="62"/>
      <c r="E7" s="107" t="s">
        <v>4</v>
      </c>
      <c r="F7" s="107"/>
      <c r="G7" s="108" t="s">
        <v>11</v>
      </c>
      <c r="H7" s="98" t="s">
        <v>12</v>
      </c>
      <c r="I7" s="41" t="s">
        <v>32</v>
      </c>
      <c r="J7" s="41" t="s">
        <v>35</v>
      </c>
      <c r="K7" s="41" t="s">
        <v>34</v>
      </c>
      <c r="L7" s="42" t="s">
        <v>33</v>
      </c>
      <c r="M7" s="100" t="s">
        <v>27</v>
      </c>
      <c r="N7" s="105" t="s">
        <v>30</v>
      </c>
      <c r="O7" s="105" t="s">
        <v>31</v>
      </c>
    </row>
    <row r="8" spans="1:15" ht="22.5" customHeight="1">
      <c r="A8" s="94"/>
      <c r="B8" s="94"/>
      <c r="C8" s="94"/>
      <c r="D8" s="23"/>
      <c r="E8" s="63" t="s">
        <v>0</v>
      </c>
      <c r="F8" s="7" t="s">
        <v>1</v>
      </c>
      <c r="G8" s="109"/>
      <c r="H8" s="99"/>
      <c r="I8" s="7" t="s">
        <v>2</v>
      </c>
      <c r="J8" s="7" t="s">
        <v>3</v>
      </c>
      <c r="K8" s="8" t="s">
        <v>5</v>
      </c>
      <c r="L8" s="22" t="s">
        <v>16</v>
      </c>
      <c r="M8" s="101"/>
      <c r="N8" s="106"/>
      <c r="O8" s="106"/>
    </row>
    <row r="9" spans="1:15" ht="11.25" customHeight="1">
      <c r="A9" s="25"/>
      <c r="B9" s="25"/>
      <c r="C9" s="67"/>
      <c r="D9" s="26"/>
      <c r="E9" s="9" t="s">
        <v>6</v>
      </c>
      <c r="F9" s="9" t="s">
        <v>6</v>
      </c>
      <c r="G9" s="9" t="s">
        <v>7</v>
      </c>
      <c r="H9" s="9" t="s">
        <v>7</v>
      </c>
      <c r="I9" s="9" t="s">
        <v>6</v>
      </c>
      <c r="J9" s="9" t="s">
        <v>6</v>
      </c>
      <c r="K9" s="9" t="s">
        <v>6</v>
      </c>
      <c r="L9" s="9" t="s">
        <v>6</v>
      </c>
      <c r="M9" s="10" t="s">
        <v>8</v>
      </c>
      <c r="N9" s="11"/>
      <c r="O9" s="11" t="s">
        <v>13</v>
      </c>
    </row>
    <row r="10" spans="1:15" ht="18.75" customHeight="1">
      <c r="A10" s="97" t="s">
        <v>38</v>
      </c>
      <c r="B10" s="65"/>
      <c r="C10" s="68" t="s">
        <v>29</v>
      </c>
      <c r="D10" s="27"/>
      <c r="E10" s="29">
        <v>98397</v>
      </c>
      <c r="F10" s="29">
        <v>25019</v>
      </c>
      <c r="G10" s="29">
        <v>37293</v>
      </c>
      <c r="H10" s="29">
        <v>7425</v>
      </c>
      <c r="I10" s="29">
        <v>105480</v>
      </c>
      <c r="J10" s="29">
        <v>38640</v>
      </c>
      <c r="K10" s="29">
        <v>7949</v>
      </c>
      <c r="L10" s="29">
        <v>320</v>
      </c>
      <c r="M10" s="33">
        <v>1.0719839019482302</v>
      </c>
      <c r="N10" s="37">
        <v>29.677445141692317</v>
      </c>
      <c r="O10" s="37">
        <v>20.571946169772257</v>
      </c>
    </row>
    <row r="11" spans="1:15" ht="16.5" customHeight="1">
      <c r="A11" s="97"/>
      <c r="B11" s="65"/>
      <c r="C11" s="69" t="s">
        <v>14</v>
      </c>
      <c r="D11" s="24"/>
      <c r="E11" s="31">
        <v>67395</v>
      </c>
      <c r="F11" s="31">
        <v>17598</v>
      </c>
      <c r="G11" s="31">
        <v>26210</v>
      </c>
      <c r="H11" s="31">
        <v>4932</v>
      </c>
      <c r="I11" s="32">
        <v>74842</v>
      </c>
      <c r="J11" s="31">
        <v>27743</v>
      </c>
      <c r="K11" s="31">
        <v>5374</v>
      </c>
      <c r="L11" s="31">
        <v>235</v>
      </c>
      <c r="M11" s="35">
        <v>1.110497811410342</v>
      </c>
      <c r="N11" s="38">
        <v>28</v>
      </c>
      <c r="O11" s="38">
        <v>19.4</v>
      </c>
    </row>
    <row r="12" spans="1:15" ht="18.75" customHeight="1">
      <c r="A12" s="97"/>
      <c r="B12" s="65"/>
      <c r="C12" s="70" t="s">
        <v>15</v>
      </c>
      <c r="D12" s="28"/>
      <c r="E12" s="30">
        <v>31002</v>
      </c>
      <c r="F12" s="30">
        <v>7421</v>
      </c>
      <c r="G12" s="30">
        <v>11083</v>
      </c>
      <c r="H12" s="30">
        <v>2493</v>
      </c>
      <c r="I12" s="30">
        <v>30638</v>
      </c>
      <c r="J12" s="30">
        <v>10897</v>
      </c>
      <c r="K12" s="30">
        <v>2575</v>
      </c>
      <c r="L12" s="30">
        <v>85</v>
      </c>
      <c r="M12" s="34">
        <v>0.9882588220114832</v>
      </c>
      <c r="N12" s="39">
        <v>33.59</v>
      </c>
      <c r="O12" s="39">
        <v>23.63</v>
      </c>
    </row>
    <row r="13" spans="1:15" ht="18.75" customHeight="1">
      <c r="A13" s="97">
        <v>20</v>
      </c>
      <c r="B13" s="65"/>
      <c r="C13" s="68" t="s">
        <v>29</v>
      </c>
      <c r="D13" s="27"/>
      <c r="E13" s="29">
        <v>105323</v>
      </c>
      <c r="F13" s="29">
        <v>26891</v>
      </c>
      <c r="G13" s="29">
        <v>42169</v>
      </c>
      <c r="H13" s="29">
        <v>6611</v>
      </c>
      <c r="I13" s="29">
        <v>93336</v>
      </c>
      <c r="J13" s="29">
        <v>33241</v>
      </c>
      <c r="K13" s="29">
        <v>7239</v>
      </c>
      <c r="L13" s="29">
        <v>314</v>
      </c>
      <c r="M13" s="33">
        <v>0.886188202007159</v>
      </c>
      <c r="N13" s="37">
        <v>24.584433453571826</v>
      </c>
      <c r="O13" s="37">
        <v>21.777323185223068</v>
      </c>
    </row>
    <row r="14" spans="1:15" ht="16.5" customHeight="1">
      <c r="A14" s="97"/>
      <c r="B14" s="65"/>
      <c r="C14" s="69" t="s">
        <v>14</v>
      </c>
      <c r="D14" s="24"/>
      <c r="E14" s="29">
        <v>73051</v>
      </c>
      <c r="F14" s="29">
        <v>19062</v>
      </c>
      <c r="G14" s="29">
        <v>29428</v>
      </c>
      <c r="H14" s="29">
        <v>4491</v>
      </c>
      <c r="I14" s="29">
        <v>69093</v>
      </c>
      <c r="J14" s="29">
        <v>24664</v>
      </c>
      <c r="K14" s="29">
        <v>5104</v>
      </c>
      <c r="L14" s="29">
        <v>251</v>
      </c>
      <c r="M14" s="35">
        <v>0.9458186746245774</v>
      </c>
      <c r="N14" s="38">
        <v>23.6</v>
      </c>
      <c r="O14" s="38">
        <v>20.7</v>
      </c>
    </row>
    <row r="15" spans="1:15" s="50" customFormat="1" ht="18.75" customHeight="1">
      <c r="A15" s="97"/>
      <c r="B15" s="65"/>
      <c r="C15" s="71" t="s">
        <v>15</v>
      </c>
      <c r="D15" s="58"/>
      <c r="E15" s="59">
        <v>32272</v>
      </c>
      <c r="F15" s="59">
        <v>7829</v>
      </c>
      <c r="G15" s="59">
        <v>12741</v>
      </c>
      <c r="H15" s="59">
        <v>2120</v>
      </c>
      <c r="I15" s="59">
        <v>24243</v>
      </c>
      <c r="J15" s="59">
        <v>8577</v>
      </c>
      <c r="K15" s="59">
        <v>2135</v>
      </c>
      <c r="L15" s="59">
        <v>63</v>
      </c>
      <c r="M15" s="34">
        <v>0.751208477937531</v>
      </c>
      <c r="N15" s="56">
        <v>27.1</v>
      </c>
      <c r="O15" s="56">
        <v>24.9</v>
      </c>
    </row>
    <row r="16" spans="1:15" s="45" customFormat="1" ht="18.75" customHeight="1">
      <c r="A16" s="96">
        <v>21</v>
      </c>
      <c r="B16" s="64"/>
      <c r="C16" s="72" t="s">
        <v>29</v>
      </c>
      <c r="D16" s="57"/>
      <c r="E16" s="60">
        <v>127617</v>
      </c>
      <c r="F16" s="60">
        <v>28842</v>
      </c>
      <c r="G16" s="60">
        <v>52568</v>
      </c>
      <c r="H16" s="60">
        <v>6414</v>
      </c>
      <c r="I16" s="60">
        <v>57173</v>
      </c>
      <c r="J16" s="60">
        <v>22089</v>
      </c>
      <c r="K16" s="60">
        <v>7102</v>
      </c>
      <c r="L16" s="60">
        <v>358</v>
      </c>
      <c r="M16" s="33">
        <v>0.44800457619282696</v>
      </c>
      <c r="N16" s="44">
        <v>22.23840232993551</v>
      </c>
      <c r="O16" s="44">
        <v>32.151749739689436</v>
      </c>
    </row>
    <row r="17" spans="1:15" s="45" customFormat="1" ht="16.5" customHeight="1">
      <c r="A17" s="96"/>
      <c r="B17" s="64"/>
      <c r="C17" s="73" t="s">
        <v>14</v>
      </c>
      <c r="D17" s="47"/>
      <c r="E17" s="60">
        <v>85895</v>
      </c>
      <c r="F17" s="60">
        <v>20230</v>
      </c>
      <c r="G17" s="60">
        <v>35641</v>
      </c>
      <c r="H17" s="60">
        <v>4202</v>
      </c>
      <c r="I17" s="60">
        <v>41500</v>
      </c>
      <c r="J17" s="60">
        <v>16126</v>
      </c>
      <c r="K17" s="60">
        <v>5044</v>
      </c>
      <c r="L17" s="60">
        <v>273</v>
      </c>
      <c r="M17" s="35">
        <v>0.48314802957098785</v>
      </c>
      <c r="N17" s="61">
        <v>20.771131982204647</v>
      </c>
      <c r="O17" s="61">
        <v>31.27868039191368</v>
      </c>
    </row>
    <row r="18" spans="1:15" s="45" customFormat="1" ht="18.75" customHeight="1">
      <c r="A18" s="96"/>
      <c r="B18" s="64"/>
      <c r="C18" s="71" t="s">
        <v>15</v>
      </c>
      <c r="D18" s="58"/>
      <c r="E18" s="59">
        <v>41722</v>
      </c>
      <c r="F18" s="59">
        <v>8612</v>
      </c>
      <c r="G18" s="59">
        <v>16927</v>
      </c>
      <c r="H18" s="59">
        <v>2212</v>
      </c>
      <c r="I18" s="59">
        <v>15673</v>
      </c>
      <c r="J18" s="59">
        <v>5963</v>
      </c>
      <c r="K18" s="59">
        <v>2058</v>
      </c>
      <c r="L18" s="59">
        <v>85</v>
      </c>
      <c r="M18" s="34">
        <v>0.3756531326398543</v>
      </c>
      <c r="N18" s="56">
        <v>25.685090571295866</v>
      </c>
      <c r="O18" s="56">
        <v>34.512829112862654</v>
      </c>
    </row>
    <row r="19" spans="1:15" s="50" customFormat="1" ht="18.75" customHeight="1">
      <c r="A19" s="96">
        <v>22</v>
      </c>
      <c r="B19" s="64"/>
      <c r="C19" s="72" t="s">
        <v>29</v>
      </c>
      <c r="D19" s="57"/>
      <c r="E19" s="60">
        <v>160906</v>
      </c>
      <c r="F19" s="60">
        <v>38576</v>
      </c>
      <c r="G19" s="60">
        <v>68526</v>
      </c>
      <c r="H19" s="60">
        <v>10988</v>
      </c>
      <c r="I19" s="60">
        <v>107862</v>
      </c>
      <c r="J19" s="60">
        <v>42394</v>
      </c>
      <c r="K19" s="60">
        <v>12898</v>
      </c>
      <c r="L19" s="60">
        <v>410</v>
      </c>
      <c r="M19" s="33">
        <v>0.6703416901793594</v>
      </c>
      <c r="N19" s="44">
        <v>28.484031522189962</v>
      </c>
      <c r="O19" s="44">
        <v>30.424116620276454</v>
      </c>
    </row>
    <row r="20" spans="1:15" s="50" customFormat="1" ht="16.5" customHeight="1">
      <c r="A20" s="96"/>
      <c r="B20" s="64"/>
      <c r="C20" s="73" t="s">
        <v>14</v>
      </c>
      <c r="D20" s="47"/>
      <c r="E20" s="60">
        <v>109911</v>
      </c>
      <c r="F20" s="60">
        <v>26916</v>
      </c>
      <c r="G20" s="60">
        <v>47637</v>
      </c>
      <c r="H20" s="60">
        <v>7443</v>
      </c>
      <c r="I20" s="60">
        <v>80575</v>
      </c>
      <c r="J20" s="60">
        <v>31734</v>
      </c>
      <c r="K20" s="60">
        <v>9631</v>
      </c>
      <c r="L20" s="60">
        <v>305</v>
      </c>
      <c r="M20" s="35">
        <v>0.7330931389942772</v>
      </c>
      <c r="N20" s="61">
        <v>27.652697280427997</v>
      </c>
      <c r="O20" s="61">
        <v>30.349152328732586</v>
      </c>
    </row>
    <row r="21" spans="1:15" s="50" customFormat="1" ht="18.75" customHeight="1">
      <c r="A21" s="96"/>
      <c r="B21" s="64"/>
      <c r="C21" s="71" t="s">
        <v>15</v>
      </c>
      <c r="D21" s="58"/>
      <c r="E21" s="59">
        <v>50995</v>
      </c>
      <c r="F21" s="59">
        <v>11660</v>
      </c>
      <c r="G21" s="59">
        <v>20889</v>
      </c>
      <c r="H21" s="59">
        <v>3545</v>
      </c>
      <c r="I21" s="59">
        <v>27287</v>
      </c>
      <c r="J21" s="59">
        <v>10660</v>
      </c>
      <c r="K21" s="59">
        <v>3267</v>
      </c>
      <c r="L21" s="59">
        <v>105</v>
      </c>
      <c r="M21" s="34">
        <v>0.5350916756544759</v>
      </c>
      <c r="N21" s="56">
        <v>30.403087478559176</v>
      </c>
      <c r="O21" s="56">
        <v>30.647279549718576</v>
      </c>
    </row>
    <row r="22" spans="1:15" s="45" customFormat="1" ht="18.75" customHeight="1">
      <c r="A22" s="102">
        <v>23</v>
      </c>
      <c r="B22" s="74"/>
      <c r="C22" s="75" t="s">
        <v>29</v>
      </c>
      <c r="D22" s="76"/>
      <c r="E22" s="77">
        <f>SUM(E23:E24)</f>
        <v>150462</v>
      </c>
      <c r="F22" s="77">
        <f aca="true" t="shared" si="0" ref="F22:L22">SUM(F23:F24)</f>
        <v>36198</v>
      </c>
      <c r="G22" s="77">
        <f t="shared" si="0"/>
        <v>61972</v>
      </c>
      <c r="H22" s="77">
        <f t="shared" si="0"/>
        <v>10614</v>
      </c>
      <c r="I22" s="77">
        <f t="shared" si="0"/>
        <v>131377</v>
      </c>
      <c r="J22" s="77">
        <f t="shared" si="0"/>
        <v>51162</v>
      </c>
      <c r="K22" s="77">
        <f t="shared" si="0"/>
        <v>12491</v>
      </c>
      <c r="L22" s="77">
        <f t="shared" si="0"/>
        <v>411</v>
      </c>
      <c r="M22" s="78">
        <f>I22/E22</f>
        <v>0.873157342053143</v>
      </c>
      <c r="N22" s="79">
        <f>H22/F22*100</f>
        <v>29.32206199237527</v>
      </c>
      <c r="O22" s="80">
        <f>K22/J22*100</f>
        <v>24.414604589343654</v>
      </c>
    </row>
    <row r="23" spans="1:15" s="45" customFormat="1" ht="18.75" customHeight="1">
      <c r="A23" s="102"/>
      <c r="B23" s="74"/>
      <c r="C23" s="81" t="s">
        <v>14</v>
      </c>
      <c r="D23" s="82"/>
      <c r="E23" s="77">
        <v>103100</v>
      </c>
      <c r="F23" s="77">
        <v>25409</v>
      </c>
      <c r="G23" s="77">
        <v>43535</v>
      </c>
      <c r="H23" s="77">
        <v>7204</v>
      </c>
      <c r="I23" s="77">
        <v>97909</v>
      </c>
      <c r="J23" s="77">
        <v>38356</v>
      </c>
      <c r="K23" s="77">
        <v>9251</v>
      </c>
      <c r="L23" s="77">
        <v>313</v>
      </c>
      <c r="M23" s="78">
        <f>I23/E23</f>
        <v>0.949650824442289</v>
      </c>
      <c r="N23" s="79">
        <f>H23/F23*100</f>
        <v>28.352158683930888</v>
      </c>
      <c r="O23" s="80">
        <f>K23/J23*100</f>
        <v>24.118781937636875</v>
      </c>
    </row>
    <row r="24" spans="1:15" s="45" customFormat="1" ht="18.75" customHeight="1">
      <c r="A24" s="102"/>
      <c r="B24" s="74"/>
      <c r="C24" s="83" t="s">
        <v>15</v>
      </c>
      <c r="D24" s="84"/>
      <c r="E24" s="85">
        <v>47362</v>
      </c>
      <c r="F24" s="85">
        <v>10789</v>
      </c>
      <c r="G24" s="85">
        <v>18437</v>
      </c>
      <c r="H24" s="85">
        <v>3410</v>
      </c>
      <c r="I24" s="85">
        <v>33468</v>
      </c>
      <c r="J24" s="85">
        <v>12806</v>
      </c>
      <c r="K24" s="85">
        <v>3240</v>
      </c>
      <c r="L24" s="85">
        <v>98</v>
      </c>
      <c r="M24" s="78">
        <f>I24/E24</f>
        <v>0.7066424559773659</v>
      </c>
      <c r="N24" s="79">
        <f>H24/F24*100</f>
        <v>31.606265640930577</v>
      </c>
      <c r="O24" s="80">
        <f>K24/J24*100</f>
        <v>25.300640324847727</v>
      </c>
    </row>
    <row r="25" spans="1:15" s="50" customFormat="1" ht="6" customHeight="1">
      <c r="A25" s="46"/>
      <c r="B25" s="46"/>
      <c r="C25" s="73"/>
      <c r="D25" s="47"/>
      <c r="E25" s="48"/>
      <c r="F25" s="48"/>
      <c r="G25" s="48"/>
      <c r="H25" s="48"/>
      <c r="I25" s="48"/>
      <c r="J25" s="48"/>
      <c r="K25" s="48"/>
      <c r="L25" s="48"/>
      <c r="M25" s="14"/>
      <c r="N25" s="49"/>
      <c r="O25" s="49"/>
    </row>
    <row r="26" spans="1:23" s="50" customFormat="1" ht="18" customHeight="1">
      <c r="A26" s="95" t="s">
        <v>39</v>
      </c>
      <c r="B26" s="86"/>
      <c r="C26" s="72" t="s">
        <v>14</v>
      </c>
      <c r="D26" s="57"/>
      <c r="E26" s="87">
        <v>9595</v>
      </c>
      <c r="F26" s="87">
        <v>2810</v>
      </c>
      <c r="G26" s="87">
        <v>3964</v>
      </c>
      <c r="H26" s="87">
        <v>744</v>
      </c>
      <c r="I26" s="87">
        <v>7623</v>
      </c>
      <c r="J26" s="87">
        <v>2827</v>
      </c>
      <c r="K26" s="87">
        <v>1073</v>
      </c>
      <c r="L26" s="87">
        <v>20</v>
      </c>
      <c r="M26" s="33">
        <f>I26/E26</f>
        <v>0.7944762897342366</v>
      </c>
      <c r="N26" s="44">
        <f>H26/F26*100</f>
        <v>26.476868327402137</v>
      </c>
      <c r="O26" s="44">
        <f>K26/J26*100</f>
        <v>37.95542978422356</v>
      </c>
      <c r="P26" s="51"/>
      <c r="Q26" s="52"/>
      <c r="R26" s="52"/>
      <c r="S26" s="52"/>
      <c r="T26" s="52"/>
      <c r="U26" s="52"/>
      <c r="V26" s="52"/>
      <c r="W26" s="52"/>
    </row>
    <row r="27" spans="1:23" s="50" customFormat="1" ht="16.5" customHeight="1">
      <c r="A27" s="95"/>
      <c r="B27" s="86"/>
      <c r="C27" s="71" t="s">
        <v>15</v>
      </c>
      <c r="D27" s="58"/>
      <c r="E27" s="88">
        <v>4522</v>
      </c>
      <c r="F27" s="88">
        <v>1260</v>
      </c>
      <c r="G27" s="88">
        <v>1728</v>
      </c>
      <c r="H27" s="88">
        <v>306</v>
      </c>
      <c r="I27" s="88">
        <v>2223</v>
      </c>
      <c r="J27" s="88">
        <v>811</v>
      </c>
      <c r="K27" s="88">
        <v>280</v>
      </c>
      <c r="L27" s="89">
        <v>7</v>
      </c>
      <c r="M27" s="33">
        <f aca="true" t="shared" si="1" ref="M27:M49">I27/E27</f>
        <v>0.49159663865546216</v>
      </c>
      <c r="N27" s="44">
        <f aca="true" t="shared" si="2" ref="N27:N49">H27/F27*100</f>
        <v>24.285714285714285</v>
      </c>
      <c r="O27" s="44">
        <f aca="true" t="shared" si="3" ref="O27:O49">K27/J27*100</f>
        <v>34.5252774352651</v>
      </c>
      <c r="P27" s="53"/>
      <c r="Q27" s="54"/>
      <c r="R27" s="54"/>
      <c r="S27" s="54"/>
      <c r="T27" s="54"/>
      <c r="U27" s="54"/>
      <c r="V27" s="54"/>
      <c r="W27" s="54"/>
    </row>
    <row r="28" spans="1:16" s="50" customFormat="1" ht="18" customHeight="1">
      <c r="A28" s="92" t="s">
        <v>18</v>
      </c>
      <c r="B28" s="90"/>
      <c r="C28" s="72" t="s">
        <v>14</v>
      </c>
      <c r="D28" s="57"/>
      <c r="E28" s="87">
        <v>9278</v>
      </c>
      <c r="F28" s="87">
        <v>2217</v>
      </c>
      <c r="G28" s="87">
        <v>3642</v>
      </c>
      <c r="H28" s="87">
        <v>573</v>
      </c>
      <c r="I28" s="87">
        <v>6806</v>
      </c>
      <c r="J28" s="87">
        <v>2180</v>
      </c>
      <c r="K28" s="87">
        <v>812</v>
      </c>
      <c r="L28" s="91">
        <v>19</v>
      </c>
      <c r="M28" s="33">
        <f t="shared" si="1"/>
        <v>0.7335632679456779</v>
      </c>
      <c r="N28" s="44">
        <f t="shared" si="2"/>
        <v>25.84573748308525</v>
      </c>
      <c r="O28" s="44">
        <f t="shared" si="3"/>
        <v>37.247706422018354</v>
      </c>
      <c r="P28" s="55"/>
    </row>
    <row r="29" spans="1:16" s="50" customFormat="1" ht="16.5" customHeight="1">
      <c r="A29" s="92"/>
      <c r="B29" s="90"/>
      <c r="C29" s="71" t="s">
        <v>15</v>
      </c>
      <c r="D29" s="58"/>
      <c r="E29" s="88">
        <v>4365</v>
      </c>
      <c r="F29" s="88">
        <v>957</v>
      </c>
      <c r="G29" s="88">
        <v>1533</v>
      </c>
      <c r="H29" s="88">
        <v>243</v>
      </c>
      <c r="I29" s="88">
        <v>2021</v>
      </c>
      <c r="J29" s="88">
        <v>758</v>
      </c>
      <c r="K29" s="88">
        <v>230</v>
      </c>
      <c r="L29" s="89">
        <v>4</v>
      </c>
      <c r="M29" s="33">
        <f t="shared" si="1"/>
        <v>0.4630011454753723</v>
      </c>
      <c r="N29" s="44">
        <f t="shared" si="2"/>
        <v>25.391849529780565</v>
      </c>
      <c r="O29" s="44">
        <f t="shared" si="3"/>
        <v>30.343007915567284</v>
      </c>
      <c r="P29" s="55"/>
    </row>
    <row r="30" spans="1:16" s="50" customFormat="1" ht="18" customHeight="1">
      <c r="A30" s="92" t="s">
        <v>19</v>
      </c>
      <c r="B30" s="90"/>
      <c r="C30" s="72" t="s">
        <v>14</v>
      </c>
      <c r="D30" s="57"/>
      <c r="E30" s="87">
        <v>9239</v>
      </c>
      <c r="F30" s="87">
        <v>2229</v>
      </c>
      <c r="G30" s="87">
        <v>4029</v>
      </c>
      <c r="H30" s="87">
        <v>603</v>
      </c>
      <c r="I30" s="87">
        <v>7203</v>
      </c>
      <c r="J30" s="87">
        <v>3096</v>
      </c>
      <c r="K30" s="87">
        <v>792</v>
      </c>
      <c r="L30" s="91">
        <v>23</v>
      </c>
      <c r="M30" s="33">
        <f t="shared" si="1"/>
        <v>0.7796298300681892</v>
      </c>
      <c r="N30" s="44">
        <f t="shared" si="2"/>
        <v>27.052489905787347</v>
      </c>
      <c r="O30" s="44">
        <f t="shared" si="3"/>
        <v>25.581395348837212</v>
      </c>
      <c r="P30" s="55"/>
    </row>
    <row r="31" spans="1:16" s="50" customFormat="1" ht="16.5" customHeight="1">
      <c r="A31" s="92"/>
      <c r="B31" s="90"/>
      <c r="C31" s="71" t="s">
        <v>15</v>
      </c>
      <c r="D31" s="58"/>
      <c r="E31" s="88">
        <v>4270</v>
      </c>
      <c r="F31" s="88">
        <v>899</v>
      </c>
      <c r="G31" s="88">
        <v>1708</v>
      </c>
      <c r="H31" s="88">
        <v>256</v>
      </c>
      <c r="I31" s="88">
        <v>2241</v>
      </c>
      <c r="J31" s="88">
        <v>949</v>
      </c>
      <c r="K31" s="88">
        <v>228</v>
      </c>
      <c r="L31" s="89">
        <v>5</v>
      </c>
      <c r="M31" s="33">
        <f t="shared" si="1"/>
        <v>0.5248243559718969</v>
      </c>
      <c r="N31" s="44">
        <f t="shared" si="2"/>
        <v>28.47608453837597</v>
      </c>
      <c r="O31" s="44">
        <f t="shared" si="3"/>
        <v>24.025289778714438</v>
      </c>
      <c r="P31" s="55"/>
    </row>
    <row r="32" spans="1:16" s="50" customFormat="1" ht="18" customHeight="1">
      <c r="A32" s="92" t="s">
        <v>20</v>
      </c>
      <c r="B32" s="90"/>
      <c r="C32" s="72" t="s">
        <v>14</v>
      </c>
      <c r="D32" s="57"/>
      <c r="E32" s="87">
        <v>8987</v>
      </c>
      <c r="F32" s="87">
        <v>2014</v>
      </c>
      <c r="G32" s="87">
        <v>3174</v>
      </c>
      <c r="H32" s="87">
        <v>556</v>
      </c>
      <c r="I32" s="87">
        <v>7048</v>
      </c>
      <c r="J32" s="87">
        <v>2727</v>
      </c>
      <c r="K32" s="87">
        <v>671</v>
      </c>
      <c r="L32" s="91">
        <v>16</v>
      </c>
      <c r="M32" s="33">
        <f t="shared" si="1"/>
        <v>0.7842439078669189</v>
      </c>
      <c r="N32" s="44">
        <f t="shared" si="2"/>
        <v>27.606752730883816</v>
      </c>
      <c r="O32" s="44">
        <f t="shared" si="3"/>
        <v>24.605793912724604</v>
      </c>
      <c r="P32" s="55"/>
    </row>
    <row r="33" spans="1:16" s="50" customFormat="1" ht="16.5" customHeight="1">
      <c r="A33" s="92"/>
      <c r="B33" s="90"/>
      <c r="C33" s="71" t="s">
        <v>15</v>
      </c>
      <c r="D33" s="58"/>
      <c r="E33" s="88">
        <v>4095</v>
      </c>
      <c r="F33" s="88">
        <v>823</v>
      </c>
      <c r="G33" s="88">
        <v>1344</v>
      </c>
      <c r="H33" s="88">
        <v>212</v>
      </c>
      <c r="I33" s="88">
        <v>2419</v>
      </c>
      <c r="J33" s="88">
        <v>1000</v>
      </c>
      <c r="K33" s="88">
        <v>232</v>
      </c>
      <c r="L33" s="89">
        <v>12</v>
      </c>
      <c r="M33" s="33">
        <f t="shared" si="1"/>
        <v>0.5907203907203907</v>
      </c>
      <c r="N33" s="44">
        <f t="shared" si="2"/>
        <v>25.759416767922232</v>
      </c>
      <c r="O33" s="44">
        <f t="shared" si="3"/>
        <v>23.200000000000003</v>
      </c>
      <c r="P33" s="55"/>
    </row>
    <row r="34" spans="1:16" s="50" customFormat="1" ht="18" customHeight="1">
      <c r="A34" s="92" t="s">
        <v>21</v>
      </c>
      <c r="B34" s="90"/>
      <c r="C34" s="72" t="s">
        <v>14</v>
      </c>
      <c r="D34" s="57"/>
      <c r="E34" s="87">
        <v>8897</v>
      </c>
      <c r="F34" s="87">
        <v>2084</v>
      </c>
      <c r="G34" s="87">
        <v>3539</v>
      </c>
      <c r="H34" s="87">
        <v>548</v>
      </c>
      <c r="I34" s="87">
        <v>7711</v>
      </c>
      <c r="J34" s="87">
        <v>2819</v>
      </c>
      <c r="K34" s="87">
        <v>711</v>
      </c>
      <c r="L34" s="91">
        <v>40</v>
      </c>
      <c r="M34" s="33">
        <f t="shared" si="1"/>
        <v>0.8666966393166236</v>
      </c>
      <c r="N34" s="44">
        <f t="shared" si="2"/>
        <v>26.29558541266795</v>
      </c>
      <c r="O34" s="44">
        <f t="shared" si="3"/>
        <v>25.221709826179495</v>
      </c>
      <c r="P34" s="55"/>
    </row>
    <row r="35" spans="1:16" s="50" customFormat="1" ht="16.5" customHeight="1">
      <c r="A35" s="92"/>
      <c r="B35" s="90"/>
      <c r="C35" s="71" t="s">
        <v>15</v>
      </c>
      <c r="D35" s="58"/>
      <c r="E35" s="88">
        <v>4066</v>
      </c>
      <c r="F35" s="88">
        <v>919</v>
      </c>
      <c r="G35" s="88">
        <v>1556</v>
      </c>
      <c r="H35" s="88">
        <v>326</v>
      </c>
      <c r="I35" s="88">
        <v>2979</v>
      </c>
      <c r="J35" s="88">
        <v>1291</v>
      </c>
      <c r="K35" s="88">
        <v>292</v>
      </c>
      <c r="L35" s="89">
        <v>5</v>
      </c>
      <c r="M35" s="33">
        <f t="shared" si="1"/>
        <v>0.7326610919822922</v>
      </c>
      <c r="N35" s="44">
        <f t="shared" si="2"/>
        <v>35.47334058759522</v>
      </c>
      <c r="O35" s="44">
        <f t="shared" si="3"/>
        <v>22.61812548412084</v>
      </c>
      <c r="P35" s="55"/>
    </row>
    <row r="36" spans="1:16" s="50" customFormat="1" ht="18" customHeight="1">
      <c r="A36" s="92" t="s">
        <v>17</v>
      </c>
      <c r="B36" s="90"/>
      <c r="C36" s="72" t="s">
        <v>14</v>
      </c>
      <c r="D36" s="57"/>
      <c r="E36" s="87">
        <v>8636</v>
      </c>
      <c r="F36" s="87">
        <v>2039</v>
      </c>
      <c r="G36" s="87">
        <v>3431</v>
      </c>
      <c r="H36" s="87">
        <v>659</v>
      </c>
      <c r="I36" s="87">
        <v>8145</v>
      </c>
      <c r="J36" s="87">
        <v>3418</v>
      </c>
      <c r="K36" s="87">
        <v>769</v>
      </c>
      <c r="L36" s="91">
        <v>25</v>
      </c>
      <c r="M36" s="33">
        <f t="shared" si="1"/>
        <v>0.9431449745252432</v>
      </c>
      <c r="N36" s="44">
        <f t="shared" si="2"/>
        <v>32.31976459048553</v>
      </c>
      <c r="O36" s="44">
        <f t="shared" si="3"/>
        <v>22.498537156231716</v>
      </c>
      <c r="P36" s="55"/>
    </row>
    <row r="37" spans="1:16" s="50" customFormat="1" ht="16.5" customHeight="1">
      <c r="A37" s="92"/>
      <c r="B37" s="90"/>
      <c r="C37" s="71" t="s">
        <v>15</v>
      </c>
      <c r="D37" s="58"/>
      <c r="E37" s="88">
        <v>3985</v>
      </c>
      <c r="F37" s="88">
        <v>824</v>
      </c>
      <c r="G37" s="88">
        <v>1517</v>
      </c>
      <c r="H37" s="88">
        <v>309</v>
      </c>
      <c r="I37" s="88">
        <v>3193</v>
      </c>
      <c r="J37" s="88">
        <v>1168</v>
      </c>
      <c r="K37" s="88">
        <v>332</v>
      </c>
      <c r="L37" s="89">
        <v>9</v>
      </c>
      <c r="M37" s="33">
        <f t="shared" si="1"/>
        <v>0.8012547051442911</v>
      </c>
      <c r="N37" s="44">
        <f t="shared" si="2"/>
        <v>37.5</v>
      </c>
      <c r="O37" s="44">
        <f t="shared" si="3"/>
        <v>28.424657534246577</v>
      </c>
      <c r="P37" s="55"/>
    </row>
    <row r="38" spans="1:16" s="50" customFormat="1" ht="18" customHeight="1">
      <c r="A38" s="92" t="s">
        <v>22</v>
      </c>
      <c r="B38" s="90"/>
      <c r="C38" s="72" t="s">
        <v>14</v>
      </c>
      <c r="D38" s="57"/>
      <c r="E38" s="87">
        <v>8475</v>
      </c>
      <c r="F38" s="87">
        <v>2153</v>
      </c>
      <c r="G38" s="87">
        <v>3300</v>
      </c>
      <c r="H38" s="87">
        <v>594</v>
      </c>
      <c r="I38" s="87">
        <v>7994</v>
      </c>
      <c r="J38" s="87">
        <v>2758</v>
      </c>
      <c r="K38" s="87">
        <v>729</v>
      </c>
      <c r="L38" s="91">
        <v>27</v>
      </c>
      <c r="M38" s="33">
        <f t="shared" si="1"/>
        <v>0.9432448377581121</v>
      </c>
      <c r="N38" s="44">
        <f t="shared" si="2"/>
        <v>27.58941012540641</v>
      </c>
      <c r="O38" s="44">
        <f t="shared" si="3"/>
        <v>26.432197244379985</v>
      </c>
      <c r="P38" s="55"/>
    </row>
    <row r="39" spans="1:16" s="50" customFormat="1" ht="16.5" customHeight="1">
      <c r="A39" s="92"/>
      <c r="B39" s="90"/>
      <c r="C39" s="71" t="s">
        <v>15</v>
      </c>
      <c r="D39" s="58"/>
      <c r="E39" s="88">
        <v>3925</v>
      </c>
      <c r="F39" s="88">
        <v>853</v>
      </c>
      <c r="G39" s="88">
        <v>1477</v>
      </c>
      <c r="H39" s="88">
        <v>313</v>
      </c>
      <c r="I39" s="88">
        <v>3132</v>
      </c>
      <c r="J39" s="88">
        <v>1046</v>
      </c>
      <c r="K39" s="88">
        <v>305</v>
      </c>
      <c r="L39" s="89">
        <v>14</v>
      </c>
      <c r="M39" s="33">
        <f t="shared" si="1"/>
        <v>0.7979617834394904</v>
      </c>
      <c r="N39" s="44">
        <f t="shared" si="2"/>
        <v>36.694021101992966</v>
      </c>
      <c r="O39" s="44">
        <f t="shared" si="3"/>
        <v>29.15869980879541</v>
      </c>
      <c r="P39" s="55"/>
    </row>
    <row r="40" spans="1:16" s="50" customFormat="1" ht="18" customHeight="1">
      <c r="A40" s="92" t="s">
        <v>23</v>
      </c>
      <c r="B40" s="90"/>
      <c r="C40" s="72" t="s">
        <v>14</v>
      </c>
      <c r="D40" s="57"/>
      <c r="E40" s="87">
        <v>8029</v>
      </c>
      <c r="F40" s="87">
        <v>1717</v>
      </c>
      <c r="G40" s="87">
        <v>3148</v>
      </c>
      <c r="H40" s="87">
        <v>552</v>
      </c>
      <c r="I40" s="87">
        <v>7985</v>
      </c>
      <c r="J40" s="87">
        <v>2650</v>
      </c>
      <c r="K40" s="87">
        <v>692</v>
      </c>
      <c r="L40" s="91">
        <v>38</v>
      </c>
      <c r="M40" s="33">
        <f t="shared" si="1"/>
        <v>0.9945198654876074</v>
      </c>
      <c r="N40" s="44">
        <f t="shared" si="2"/>
        <v>32.14909726266744</v>
      </c>
      <c r="O40" s="44">
        <f t="shared" si="3"/>
        <v>26.113207547169807</v>
      </c>
      <c r="P40" s="55"/>
    </row>
    <row r="41" spans="1:16" s="50" customFormat="1" ht="16.5" customHeight="1">
      <c r="A41" s="92"/>
      <c r="B41" s="90"/>
      <c r="C41" s="71" t="s">
        <v>15</v>
      </c>
      <c r="D41" s="58"/>
      <c r="E41" s="88">
        <v>3681</v>
      </c>
      <c r="F41" s="88">
        <v>756</v>
      </c>
      <c r="G41" s="88">
        <v>1484</v>
      </c>
      <c r="H41" s="88">
        <v>314</v>
      </c>
      <c r="I41" s="88">
        <v>3001</v>
      </c>
      <c r="J41" s="88">
        <v>1133</v>
      </c>
      <c r="K41" s="88">
        <v>291</v>
      </c>
      <c r="L41" s="89">
        <v>8</v>
      </c>
      <c r="M41" s="33">
        <f t="shared" si="1"/>
        <v>0.815267590328715</v>
      </c>
      <c r="N41" s="44">
        <f t="shared" si="2"/>
        <v>41.53439153439153</v>
      </c>
      <c r="O41" s="44">
        <f t="shared" si="3"/>
        <v>25.684024713150926</v>
      </c>
      <c r="P41" s="55"/>
    </row>
    <row r="42" spans="1:16" s="50" customFormat="1" ht="18" customHeight="1">
      <c r="A42" s="92" t="s">
        <v>24</v>
      </c>
      <c r="B42" s="90"/>
      <c r="C42" s="72" t="s">
        <v>14</v>
      </c>
      <c r="D42" s="57"/>
      <c r="E42" s="87">
        <v>7414</v>
      </c>
      <c r="F42" s="87">
        <v>1413</v>
      </c>
      <c r="G42" s="87">
        <v>2645</v>
      </c>
      <c r="H42" s="87">
        <v>433</v>
      </c>
      <c r="I42" s="87">
        <v>7828</v>
      </c>
      <c r="J42" s="87">
        <v>3185</v>
      </c>
      <c r="K42" s="87">
        <v>586</v>
      </c>
      <c r="L42" s="91">
        <v>19</v>
      </c>
      <c r="M42" s="33">
        <f t="shared" si="1"/>
        <v>1.0558403021311034</v>
      </c>
      <c r="N42" s="44">
        <f t="shared" si="2"/>
        <v>30.64401981599434</v>
      </c>
      <c r="O42" s="44">
        <f t="shared" si="3"/>
        <v>18.398744113029828</v>
      </c>
      <c r="P42" s="55"/>
    </row>
    <row r="43" spans="1:16" s="50" customFormat="1" ht="16.5" customHeight="1">
      <c r="A43" s="92"/>
      <c r="B43" s="90"/>
      <c r="C43" s="71" t="s">
        <v>15</v>
      </c>
      <c r="D43" s="58"/>
      <c r="E43" s="88">
        <v>3360</v>
      </c>
      <c r="F43" s="88">
        <v>600</v>
      </c>
      <c r="G43" s="88">
        <v>1055</v>
      </c>
      <c r="H43" s="88">
        <v>259</v>
      </c>
      <c r="I43" s="88">
        <v>2861</v>
      </c>
      <c r="J43" s="88">
        <v>1056</v>
      </c>
      <c r="K43" s="88">
        <v>215</v>
      </c>
      <c r="L43" s="89">
        <v>4</v>
      </c>
      <c r="M43" s="33">
        <f t="shared" si="1"/>
        <v>0.8514880952380952</v>
      </c>
      <c r="N43" s="44">
        <f t="shared" si="2"/>
        <v>43.166666666666664</v>
      </c>
      <c r="O43" s="44">
        <f t="shared" si="3"/>
        <v>20.359848484848484</v>
      </c>
      <c r="P43" s="55"/>
    </row>
    <row r="44" spans="1:16" s="50" customFormat="1" ht="18" customHeight="1">
      <c r="A44" s="95" t="s">
        <v>40</v>
      </c>
      <c r="B44" s="86"/>
      <c r="C44" s="72" t="s">
        <v>14</v>
      </c>
      <c r="D44" s="57"/>
      <c r="E44" s="87">
        <v>7712</v>
      </c>
      <c r="F44" s="87">
        <v>2177</v>
      </c>
      <c r="G44" s="87">
        <v>3604</v>
      </c>
      <c r="H44" s="87">
        <v>495</v>
      </c>
      <c r="I44" s="87">
        <v>8043</v>
      </c>
      <c r="J44" s="87">
        <v>3132</v>
      </c>
      <c r="K44" s="87">
        <v>585</v>
      </c>
      <c r="L44" s="91">
        <v>16</v>
      </c>
      <c r="M44" s="33">
        <f t="shared" si="1"/>
        <v>1.0429201244813278</v>
      </c>
      <c r="N44" s="44">
        <f t="shared" si="2"/>
        <v>22.73771244832338</v>
      </c>
      <c r="O44" s="44">
        <f t="shared" si="3"/>
        <v>18.67816091954023</v>
      </c>
      <c r="P44" s="55"/>
    </row>
    <row r="45" spans="1:16" s="50" customFormat="1" ht="16.5" customHeight="1">
      <c r="A45" s="95"/>
      <c r="B45" s="86"/>
      <c r="C45" s="71" t="s">
        <v>15</v>
      </c>
      <c r="D45" s="58"/>
      <c r="E45" s="88">
        <v>3517</v>
      </c>
      <c r="F45" s="88">
        <v>1020</v>
      </c>
      <c r="G45" s="88">
        <v>1506</v>
      </c>
      <c r="H45" s="88">
        <v>242</v>
      </c>
      <c r="I45" s="88">
        <v>2961</v>
      </c>
      <c r="J45" s="88">
        <v>1041</v>
      </c>
      <c r="K45" s="88">
        <v>209</v>
      </c>
      <c r="L45" s="89">
        <v>9</v>
      </c>
      <c r="M45" s="33">
        <f t="shared" si="1"/>
        <v>0.8419107193630936</v>
      </c>
      <c r="N45" s="44">
        <f t="shared" si="2"/>
        <v>23.72549019607843</v>
      </c>
      <c r="O45" s="44">
        <f t="shared" si="3"/>
        <v>20.076849183477425</v>
      </c>
      <c r="P45" s="55"/>
    </row>
    <row r="46" spans="1:16" s="50" customFormat="1" ht="18" customHeight="1">
      <c r="A46" s="92" t="s">
        <v>25</v>
      </c>
      <c r="B46" s="90"/>
      <c r="C46" s="72" t="s">
        <v>14</v>
      </c>
      <c r="D46" s="57"/>
      <c r="E46" s="87">
        <v>8135</v>
      </c>
      <c r="F46" s="87">
        <v>2216</v>
      </c>
      <c r="G46" s="87">
        <v>4629</v>
      </c>
      <c r="H46" s="87">
        <v>626</v>
      </c>
      <c r="I46" s="87">
        <v>9999</v>
      </c>
      <c r="J46" s="87">
        <v>4525</v>
      </c>
      <c r="K46" s="87">
        <v>722</v>
      </c>
      <c r="L46" s="91">
        <v>30</v>
      </c>
      <c r="M46" s="33">
        <f t="shared" si="1"/>
        <v>1.2291333743085433</v>
      </c>
      <c r="N46" s="44">
        <f t="shared" si="2"/>
        <v>28.24909747292419</v>
      </c>
      <c r="O46" s="44">
        <f t="shared" si="3"/>
        <v>15.955801104972375</v>
      </c>
      <c r="P46" s="55"/>
    </row>
    <row r="47" spans="1:16" s="50" customFormat="1" ht="16.5" customHeight="1">
      <c r="A47" s="92"/>
      <c r="B47" s="90"/>
      <c r="C47" s="71" t="s">
        <v>15</v>
      </c>
      <c r="D47" s="58"/>
      <c r="E47" s="88">
        <v>3706</v>
      </c>
      <c r="F47" s="88">
        <v>939</v>
      </c>
      <c r="G47" s="88">
        <v>1764</v>
      </c>
      <c r="H47" s="88">
        <v>315</v>
      </c>
      <c r="I47" s="88">
        <v>3194</v>
      </c>
      <c r="J47" s="88">
        <v>1307</v>
      </c>
      <c r="K47" s="88">
        <v>288</v>
      </c>
      <c r="L47" s="89">
        <v>9</v>
      </c>
      <c r="M47" s="33">
        <f t="shared" si="1"/>
        <v>0.86184565569347</v>
      </c>
      <c r="N47" s="44">
        <f t="shared" si="2"/>
        <v>33.54632587859425</v>
      </c>
      <c r="O47" s="44">
        <f t="shared" si="3"/>
        <v>22.035195103289976</v>
      </c>
      <c r="P47" s="55"/>
    </row>
    <row r="48" spans="1:16" s="50" customFormat="1" ht="18" customHeight="1">
      <c r="A48" s="92" t="s">
        <v>26</v>
      </c>
      <c r="B48" s="90"/>
      <c r="C48" s="72" t="s">
        <v>14</v>
      </c>
      <c r="D48" s="57"/>
      <c r="E48" s="87">
        <v>8703</v>
      </c>
      <c r="F48" s="87">
        <v>2340</v>
      </c>
      <c r="G48" s="87">
        <v>4430</v>
      </c>
      <c r="H48" s="87">
        <v>821</v>
      </c>
      <c r="I48" s="87">
        <v>11524</v>
      </c>
      <c r="J48" s="87">
        <v>5039</v>
      </c>
      <c r="K48" s="87">
        <v>1109</v>
      </c>
      <c r="L48" s="91">
        <v>40</v>
      </c>
      <c r="M48" s="33">
        <f t="shared" si="1"/>
        <v>1.3241411007698494</v>
      </c>
      <c r="N48" s="44">
        <f t="shared" si="2"/>
        <v>35.085470085470085</v>
      </c>
      <c r="O48" s="44">
        <f t="shared" si="3"/>
        <v>22.008334987100614</v>
      </c>
      <c r="P48" s="55"/>
    </row>
    <row r="49" spans="1:15" s="50" customFormat="1" ht="16.5" customHeight="1">
      <c r="A49" s="92"/>
      <c r="B49" s="90"/>
      <c r="C49" s="71" t="s">
        <v>15</v>
      </c>
      <c r="D49" s="58"/>
      <c r="E49" s="88">
        <v>3870</v>
      </c>
      <c r="F49" s="88">
        <v>939</v>
      </c>
      <c r="G49" s="88">
        <v>1765</v>
      </c>
      <c r="H49" s="88">
        <v>315</v>
      </c>
      <c r="I49" s="88">
        <v>3243</v>
      </c>
      <c r="J49" s="88">
        <v>1246</v>
      </c>
      <c r="K49" s="88">
        <v>338</v>
      </c>
      <c r="L49" s="89">
        <v>12</v>
      </c>
      <c r="M49" s="33">
        <f t="shared" si="1"/>
        <v>0.837984496124031</v>
      </c>
      <c r="N49" s="44">
        <f t="shared" si="2"/>
        <v>33.54632587859425</v>
      </c>
      <c r="O49" s="44">
        <f t="shared" si="3"/>
        <v>27.12680577849117</v>
      </c>
    </row>
    <row r="50" spans="1:15" ht="6.75" customHeight="1">
      <c r="A50" s="15"/>
      <c r="B50" s="15"/>
      <c r="C50" s="63"/>
      <c r="D50" s="23"/>
      <c r="E50" s="16"/>
      <c r="F50" s="16"/>
      <c r="G50" s="16"/>
      <c r="H50" s="16"/>
      <c r="I50" s="16"/>
      <c r="J50" s="16"/>
      <c r="K50" s="16"/>
      <c r="L50" s="16"/>
      <c r="M50" s="17"/>
      <c r="N50" s="40"/>
      <c r="O50" s="18"/>
    </row>
    <row r="51" spans="1:15" ht="15" customHeight="1">
      <c r="A51" s="2" t="s">
        <v>36</v>
      </c>
      <c r="B51" s="2"/>
      <c r="C51" s="19"/>
      <c r="D51" s="19"/>
      <c r="E51" s="2"/>
      <c r="F51" s="2"/>
      <c r="G51" s="2"/>
      <c r="H51" s="2"/>
      <c r="I51" s="2"/>
      <c r="J51" s="2"/>
      <c r="K51" s="2"/>
      <c r="L51" s="2"/>
      <c r="M51" s="12"/>
      <c r="N51" s="13"/>
      <c r="O51" s="20" t="s">
        <v>9</v>
      </c>
    </row>
    <row r="52" spans="1:9" ht="15.75" customHeight="1">
      <c r="A52" s="2" t="s">
        <v>37</v>
      </c>
      <c r="B52" s="2"/>
      <c r="C52" s="19"/>
      <c r="D52" s="19"/>
      <c r="E52" s="2"/>
      <c r="F52" s="2"/>
      <c r="G52" s="2"/>
      <c r="H52" s="2"/>
      <c r="I52" s="2"/>
    </row>
    <row r="53" ht="12" customHeight="1">
      <c r="M53" s="14"/>
    </row>
    <row r="54" ht="12" customHeight="1"/>
  </sheetData>
  <sheetProtection/>
  <mergeCells count="25">
    <mergeCell ref="J4:L4"/>
    <mergeCell ref="O7:O8"/>
    <mergeCell ref="N7:N8"/>
    <mergeCell ref="A48:A49"/>
    <mergeCell ref="A26:A27"/>
    <mergeCell ref="A28:A29"/>
    <mergeCell ref="A30:A31"/>
    <mergeCell ref="A32:A33"/>
    <mergeCell ref="E7:F7"/>
    <mergeCell ref="G7:G8"/>
    <mergeCell ref="H7:H8"/>
    <mergeCell ref="M7:M8"/>
    <mergeCell ref="A36:A37"/>
    <mergeCell ref="A22:A24"/>
    <mergeCell ref="A34:A35"/>
    <mergeCell ref="A13:A15"/>
    <mergeCell ref="A46:A47"/>
    <mergeCell ref="A7:C8"/>
    <mergeCell ref="A40:A41"/>
    <mergeCell ref="A42:A43"/>
    <mergeCell ref="A44:A45"/>
    <mergeCell ref="A16:A18"/>
    <mergeCell ref="A38:A39"/>
    <mergeCell ref="A19:A21"/>
    <mergeCell ref="A10:A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5" r:id="rId1"/>
  <ignoredErrors>
    <ignoredError sqref="A28:A43 A45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A-AB</cp:lastModifiedBy>
  <cp:lastPrinted>2011-08-12T01:55:48Z</cp:lastPrinted>
  <dcterms:created xsi:type="dcterms:W3CDTF">2001-06-29T06:16:39Z</dcterms:created>
  <dcterms:modified xsi:type="dcterms:W3CDTF">2013-06-06T02:25:41Z</dcterms:modified>
  <cp:category/>
  <cp:version/>
  <cp:contentType/>
  <cp:contentStatus/>
</cp:coreProperties>
</file>