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537" activeTab="0"/>
  </bookViews>
  <sheets>
    <sheet name="表１５４ (１）" sheetId="1" r:id="rId1"/>
    <sheet name="表１５４ (２)" sheetId="2" r:id="rId2"/>
  </sheets>
  <definedNames>
    <definedName name="_xlnm.Print_Area" localSheetId="0">'表１５４ (１）'!$A$1:$W$56</definedName>
    <definedName name="_xlnm.Print_Area" localSheetId="1">'表１５４ (２)'!$A$1:$W$62</definedName>
  </definedNames>
  <calcPr fullCalcOnLoad="1"/>
</workbook>
</file>

<file path=xl/sharedStrings.xml><?xml version="1.0" encoding="utf-8"?>
<sst xmlns="http://schemas.openxmlformats.org/spreadsheetml/2006/main" count="532" uniqueCount="87">
  <si>
    <t>総数</t>
  </si>
  <si>
    <t>貸室</t>
  </si>
  <si>
    <t>人数</t>
  </si>
  <si>
    <t>回数</t>
  </si>
  <si>
    <t>清水中央公民館</t>
  </si>
  <si>
    <t>分　　　類</t>
  </si>
  <si>
    <t>主催・
共催事業</t>
  </si>
  <si>
    <t>育成・
後援事業</t>
  </si>
  <si>
    <t>総数</t>
  </si>
  <si>
    <t>総         数</t>
  </si>
  <si>
    <t>-</t>
  </si>
  <si>
    <t>教育及び文化</t>
  </si>
  <si>
    <t>資料　生涯学習推進課</t>
  </si>
  <si>
    <t>平成20年度</t>
  </si>
  <si>
    <t>駿河生涯学習センター</t>
  </si>
  <si>
    <t>西部生涯学習センター</t>
  </si>
  <si>
    <t>南部生涯学習センター</t>
  </si>
  <si>
    <t>東部生涯学習センター</t>
  </si>
  <si>
    <t>長田生涯学習センター</t>
  </si>
  <si>
    <t>北部生涯学習センター</t>
  </si>
  <si>
    <t>藁科生涯学習センター</t>
  </si>
  <si>
    <t>大里生涯学習センター</t>
  </si>
  <si>
    <t>西奈生涯学習センター</t>
  </si>
  <si>
    <t>清沢生涯学習交流館</t>
  </si>
  <si>
    <t>（１）葵・駿河区</t>
  </si>
  <si>
    <t>（2）清水区</t>
  </si>
  <si>
    <t>辻生涯学習交流館</t>
  </si>
  <si>
    <t>江尻生涯学習交流館</t>
  </si>
  <si>
    <t>入江生涯学習交流館</t>
  </si>
  <si>
    <t>浜田生涯学習交流館</t>
  </si>
  <si>
    <t>岡生涯学習交流館</t>
  </si>
  <si>
    <t>船越生涯学習交流館</t>
  </si>
  <si>
    <t>清水生涯学習交流館</t>
  </si>
  <si>
    <t>不二見生涯学習交流館</t>
  </si>
  <si>
    <t>駒越生涯学習交流館</t>
  </si>
  <si>
    <t>折戸生涯学習交流館</t>
  </si>
  <si>
    <t>三保生涯学習交流館</t>
  </si>
  <si>
    <t>飯田生涯学習交流館</t>
  </si>
  <si>
    <t>高部生涯学習交流館</t>
  </si>
  <si>
    <t>有度生涯学習交流館</t>
  </si>
  <si>
    <t>袖師生涯学習交流館</t>
  </si>
  <si>
    <t>庵原生涯学習交流館</t>
  </si>
  <si>
    <t>興津生涯学習交流館</t>
  </si>
  <si>
    <t>小島生涯学習交流館</t>
  </si>
  <si>
    <t>両河内生涯学習交流館</t>
  </si>
  <si>
    <t>由比生涯学習交流館</t>
  </si>
  <si>
    <t>注  1）公民館は平成20年4月1日に生涯学習センター・生涯学習交流館へ名称を変更した。</t>
  </si>
  <si>
    <t xml:space="preserve">     2）駿河生涯学習センターは平成20年4月1日に「生涯学習センター」から「駿河生涯学習センター」へ</t>
  </si>
  <si>
    <t>注  1）公民館は平成20年4月1日に生涯学習センター・生涯学習交流館へ名称を変更した。</t>
  </si>
  <si>
    <t xml:space="preserve">     2）清水中央公民館は平成20年4月1日に清水岡公民館と合併し岡生涯学習交流館となった。</t>
  </si>
  <si>
    <t xml:space="preserve">     3）清水江尻公民館（江尻生涯学習交流館）は平成17年4月21日、清水入江公民館（入江生涯学習交流館）は</t>
  </si>
  <si>
    <t>平成21年度</t>
  </si>
  <si>
    <t>北部生涯学習センター
美和分館</t>
  </si>
  <si>
    <t>大河内生涯学習交流館</t>
  </si>
  <si>
    <t>梅ケ島生涯学習交流館</t>
  </si>
  <si>
    <t>玉川生涯学習交流館</t>
  </si>
  <si>
    <t>井川生涯学習交流館</t>
  </si>
  <si>
    <t>田代生涯学習交流館</t>
  </si>
  <si>
    <t>大川生涯学習交流館</t>
  </si>
  <si>
    <t>中吉田生涯学習交流館</t>
  </si>
  <si>
    <t xml:space="preserve">     6）平成21年度袖師生涯学習交流館は平成21年4月から平成21年11月までの利用状況である。</t>
  </si>
  <si>
    <t>葵生涯学習センター</t>
  </si>
  <si>
    <t xml:space="preserve">     5）平成20年度由比生涯学習交流館は平成20年11月から平成21年3月までの利用状況である。</t>
  </si>
  <si>
    <t>平成22年度</t>
  </si>
  <si>
    <t xml:space="preserve">     4）葵生涯学習センターの利用状況について、平成21年度分より旧分館分（大河内・梅ケ島・玉川・井川</t>
  </si>
  <si>
    <t>　　　  田代・大川・中吉田生涯学習交流館）と別統計とする。</t>
  </si>
  <si>
    <t xml:space="preserve">        平成18年12月13日各開館。（清水辻・江尻公民館は、清水辻公民館に名称変更。）</t>
  </si>
  <si>
    <t xml:space="preserve">         名称を変更した。</t>
  </si>
  <si>
    <t>平成23年度</t>
  </si>
  <si>
    <t xml:space="preserve">     3）北部生涯学習センター美和分館は平成21年9月5日開館した。</t>
  </si>
  <si>
    <t xml:space="preserve">  6）平成23年度より、利用状況を「総数」「主催・共催事業」「貸室」の3区分とした。</t>
  </si>
  <si>
    <t xml:space="preserve">     7）平成22年度袖師生涯学習交流館は改築のため閉館していた。</t>
  </si>
  <si>
    <t xml:space="preserve">     8）平成22年度有度生涯学習交流館は平成22年9月までの利用状況である。</t>
  </si>
  <si>
    <t xml:space="preserve">     9）平成23年度袖師生涯学習交流館は平成23年9月からの利用状況である。</t>
  </si>
  <si>
    <t xml:space="preserve">     10）平成23年度岡生涯学習交流館は平成23年10月までの利用状況である。</t>
  </si>
  <si>
    <t xml:space="preserve">     11）平成23年度有度生涯学習交流館は改築のため閉館していた。</t>
  </si>
  <si>
    <t xml:space="preserve">     12）平成23年度より、利用状況を「総数」「主催・共催事業」「貸室」の3区分とした。</t>
  </si>
  <si>
    <t>蒲原生涯学習交流館</t>
  </si>
  <si>
    <t xml:space="preserve">     4）蒲原公民館は平成20年度に取り壊し、平成22年４月に蒲原生涯学習交流館として開館した。</t>
  </si>
  <si>
    <t>平成24年度</t>
  </si>
  <si>
    <t>154　生涯学習施設利用状況</t>
  </si>
  <si>
    <t xml:space="preserve">     13)平成24年度岡生涯学習交流館は改築のため閉館していた。</t>
  </si>
  <si>
    <t xml:space="preserve">     14)平成24年度有度生涯学習交流館は平成24年5月からの利用状況である。</t>
  </si>
  <si>
    <t xml:space="preserve">  5）東部生涯学習センターは平成24年6月1日から平成25年3月17日までの間、改築のため閉館</t>
  </si>
  <si>
    <t>　　 していた。</t>
  </si>
  <si>
    <t>-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</si>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</sst>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2" fontId="0" fillId="0" borderId="0">
      <alignment/>
      <protection/>
    </xf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2" fillId="0" borderId="0" xfId="58" applyFont="1" applyBorder="1" applyAlignment="1">
      <alignment vertical="center"/>
    </xf>
    <xf numFmtId="38" fontId="12" fillId="0" borderId="0" xfId="58" applyFont="1" applyAlignment="1">
      <alignment vertical="center"/>
    </xf>
    <xf numFmtId="38" fontId="20" fillId="0" borderId="0" xfId="58" applyFont="1" applyFill="1" applyBorder="1" applyAlignment="1">
      <alignment horizontal="center" vertical="center"/>
    </xf>
    <xf numFmtId="38" fontId="20" fillId="0" borderId="0" xfId="58" applyFont="1" applyBorder="1" applyAlignment="1">
      <alignment vertical="center"/>
    </xf>
    <xf numFmtId="38" fontId="20" fillId="0" borderId="0" xfId="58" applyFont="1" applyBorder="1" applyAlignment="1">
      <alignment horizontal="center" vertical="center"/>
    </xf>
    <xf numFmtId="38" fontId="21" fillId="0" borderId="0" xfId="58" applyFont="1" applyBorder="1" applyAlignment="1">
      <alignment vertical="center"/>
    </xf>
    <xf numFmtId="38" fontId="20" fillId="0" borderId="12" xfId="58" applyFont="1" applyFill="1" applyBorder="1" applyAlignment="1">
      <alignment horizontal="center" vertical="center"/>
    </xf>
    <xf numFmtId="38" fontId="20" fillId="0" borderId="13" xfId="58" applyFont="1" applyBorder="1" applyAlignment="1">
      <alignment horizontal="center" vertical="center"/>
    </xf>
    <xf numFmtId="38" fontId="21" fillId="0" borderId="14" xfId="58" applyFont="1" applyBorder="1" applyAlignment="1">
      <alignment horizontal="center" vertical="center"/>
    </xf>
    <xf numFmtId="38" fontId="22" fillId="0" borderId="13" xfId="58" applyFont="1" applyBorder="1" applyAlignment="1">
      <alignment horizontal="center" vertical="center" wrapText="1"/>
    </xf>
    <xf numFmtId="38" fontId="21" fillId="0" borderId="15" xfId="58" applyFont="1" applyBorder="1" applyAlignment="1">
      <alignment horizontal="center" vertical="center"/>
    </xf>
    <xf numFmtId="38" fontId="12" fillId="0" borderId="0" xfId="58" applyFont="1" applyBorder="1" applyAlignment="1">
      <alignment horizontal="center" vertical="center"/>
    </xf>
    <xf numFmtId="38" fontId="20" fillId="0" borderId="0" xfId="58" applyFont="1" applyAlignment="1">
      <alignment horizontal="left" vertical="center"/>
    </xf>
    <xf numFmtId="38" fontId="20" fillId="0" borderId="0" xfId="58" applyFont="1" applyBorder="1" applyAlignment="1">
      <alignment horizontal="center" vertical="center" shrinkToFit="1"/>
    </xf>
    <xf numFmtId="38" fontId="21" fillId="0" borderId="16" xfId="58" applyFont="1" applyBorder="1" applyAlignment="1">
      <alignment horizontal="center" vertical="center"/>
    </xf>
    <xf numFmtId="38" fontId="21" fillId="0" borderId="17" xfId="58" applyFont="1" applyBorder="1" applyAlignment="1">
      <alignment horizontal="center" vertical="center"/>
    </xf>
    <xf numFmtId="218" fontId="20" fillId="0" borderId="0" xfId="58" applyNumberFormat="1" applyFont="1" applyBorder="1" applyAlignment="1">
      <alignment/>
    </xf>
    <xf numFmtId="218" fontId="20" fillId="0" borderId="0" xfId="58" applyNumberFormat="1" applyFont="1" applyBorder="1" applyAlignment="1">
      <alignment horizontal="right" vertical="top"/>
    </xf>
    <xf numFmtId="218" fontId="20" fillId="0" borderId="0" xfId="58" applyNumberFormat="1" applyFont="1" applyAlignment="1">
      <alignment horizontal="right" vertical="top"/>
    </xf>
    <xf numFmtId="38" fontId="22" fillId="0" borderId="0" xfId="58" applyFont="1" applyBorder="1" applyAlignment="1">
      <alignment horizontal="center" vertical="top"/>
    </xf>
    <xf numFmtId="218" fontId="20" fillId="0" borderId="0" xfId="58" applyNumberFormat="1" applyFont="1" applyFill="1" applyBorder="1" applyAlignment="1">
      <alignment vertical="top"/>
    </xf>
    <xf numFmtId="218" fontId="20" fillId="0" borderId="0" xfId="58" applyNumberFormat="1" applyFont="1" applyFill="1" applyBorder="1" applyAlignment="1">
      <alignment/>
    </xf>
    <xf numFmtId="38" fontId="12" fillId="0" borderId="0" xfId="58" applyFont="1" applyAlignment="1">
      <alignment vertical="top"/>
    </xf>
    <xf numFmtId="38" fontId="20" fillId="0" borderId="12" xfId="58" applyFont="1" applyBorder="1" applyAlignment="1">
      <alignment horizontal="center" vertical="center"/>
    </xf>
    <xf numFmtId="218" fontId="20" fillId="0" borderId="0" xfId="58" applyNumberFormat="1" applyFont="1" applyFill="1" applyBorder="1" applyAlignment="1">
      <alignment horizontal="right" vertical="top"/>
    </xf>
    <xf numFmtId="218" fontId="20" fillId="0" borderId="0" xfId="58" applyNumberFormat="1" applyFont="1" applyFill="1" applyBorder="1" applyAlignment="1">
      <alignment horizontal="right"/>
    </xf>
    <xf numFmtId="0" fontId="24" fillId="0" borderId="0" xfId="0" applyFont="1" applyBorder="1" applyAlignment="1" quotePrefix="1">
      <alignment horizontal="left" vertical="top"/>
    </xf>
    <xf numFmtId="38" fontId="23" fillId="0" borderId="0" xfId="58" applyFont="1" applyAlignment="1">
      <alignment horizontal="left" vertical="center"/>
    </xf>
    <xf numFmtId="38" fontId="24" fillId="0" borderId="0" xfId="58" applyFont="1" applyAlignment="1">
      <alignment vertical="top"/>
    </xf>
    <xf numFmtId="38" fontId="23" fillId="0" borderId="17" xfId="58" applyFont="1" applyBorder="1" applyAlignment="1">
      <alignment horizontal="center" vertical="center"/>
    </xf>
    <xf numFmtId="38" fontId="23" fillId="0" borderId="0" xfId="58" applyFont="1" applyBorder="1" applyAlignment="1">
      <alignment vertical="center"/>
    </xf>
    <xf numFmtId="38" fontId="24" fillId="0" borderId="0" xfId="58" applyFont="1" applyAlignment="1">
      <alignment vertical="center"/>
    </xf>
    <xf numFmtId="38" fontId="26" fillId="0" borderId="0" xfId="58" applyFont="1" applyAlignment="1">
      <alignment vertical="center"/>
    </xf>
    <xf numFmtId="38" fontId="27" fillId="0" borderId="0" xfId="58" applyFont="1" applyAlignment="1">
      <alignment horizontal="left" vertical="center"/>
    </xf>
    <xf numFmtId="38" fontId="28" fillId="0" borderId="0" xfId="58" applyFont="1" applyAlignment="1">
      <alignment horizontal="center" vertical="center"/>
    </xf>
    <xf numFmtId="38" fontId="28" fillId="0" borderId="0" xfId="58" applyFont="1" applyAlignment="1">
      <alignment vertical="center"/>
    </xf>
    <xf numFmtId="0" fontId="29" fillId="0" borderId="0" xfId="0" applyFont="1" applyBorder="1" applyAlignment="1" quotePrefix="1">
      <alignment horizontal="left" vertical="top"/>
    </xf>
    <xf numFmtId="0" fontId="27" fillId="0" borderId="0" xfId="0" applyFont="1" applyBorder="1" applyAlignment="1" quotePrefix="1">
      <alignment horizontal="left" vertical="top"/>
    </xf>
    <xf numFmtId="38" fontId="27" fillId="0" borderId="0" xfId="58" applyFont="1" applyAlignment="1">
      <alignment horizontal="left" vertical="top"/>
    </xf>
    <xf numFmtId="38" fontId="28" fillId="0" borderId="17" xfId="58" applyFont="1" applyBorder="1" applyAlignment="1">
      <alignment horizontal="center" vertical="center"/>
    </xf>
    <xf numFmtId="38" fontId="27" fillId="0" borderId="0" xfId="58" applyFont="1" applyBorder="1" applyAlignment="1">
      <alignment horizontal="left" vertical="center"/>
    </xf>
    <xf numFmtId="38" fontId="26" fillId="0" borderId="0" xfId="58" applyFont="1" applyBorder="1" applyAlignment="1">
      <alignment vertical="center"/>
    </xf>
    <xf numFmtId="38" fontId="28" fillId="0" borderId="17" xfId="58" applyFont="1" applyBorder="1" applyAlignment="1">
      <alignment vertical="center"/>
    </xf>
    <xf numFmtId="38" fontId="28" fillId="0" borderId="0" xfId="58" applyFont="1" applyBorder="1" applyAlignment="1">
      <alignment horizontal="center" vertical="center"/>
    </xf>
    <xf numFmtId="38" fontId="28" fillId="0" borderId="0" xfId="58" applyFont="1" applyBorder="1" applyAlignment="1">
      <alignment vertical="center"/>
    </xf>
    <xf numFmtId="38" fontId="21" fillId="0" borderId="18" xfId="58" applyFont="1" applyBorder="1" applyAlignment="1">
      <alignment horizontal="center" vertical="center"/>
    </xf>
    <xf numFmtId="38" fontId="22" fillId="0" borderId="12" xfId="58" applyFont="1" applyBorder="1" applyAlignment="1">
      <alignment horizontal="center" vertical="center"/>
    </xf>
    <xf numFmtId="38" fontId="22" fillId="0" borderId="13" xfId="58" applyFont="1" applyBorder="1" applyAlignment="1">
      <alignment horizontal="center" vertical="center"/>
    </xf>
    <xf numFmtId="38" fontId="23" fillId="0" borderId="17" xfId="58" applyFont="1" applyBorder="1" applyAlignment="1">
      <alignment horizontal="left" vertical="center"/>
    </xf>
    <xf numFmtId="38" fontId="21" fillId="0" borderId="0" xfId="58" applyFont="1" applyAlignment="1">
      <alignment vertical="center"/>
    </xf>
    <xf numFmtId="38" fontId="22" fillId="0" borderId="17" xfId="58" applyFont="1" applyBorder="1" applyAlignment="1">
      <alignment horizontal="center" vertical="center"/>
    </xf>
    <xf numFmtId="218" fontId="22" fillId="0" borderId="0" xfId="58" applyNumberFormat="1" applyFont="1" applyBorder="1" applyAlignment="1">
      <alignment horizontal="center"/>
    </xf>
    <xf numFmtId="218" fontId="22" fillId="0" borderId="19" xfId="58" applyNumberFormat="1" applyFont="1" applyBorder="1" applyAlignment="1">
      <alignment horizontal="center"/>
    </xf>
    <xf numFmtId="218" fontId="22" fillId="0" borderId="0" xfId="58" applyNumberFormat="1" applyFont="1" applyBorder="1" applyAlignment="1">
      <alignment horizontal="center" vertical="top"/>
    </xf>
    <xf numFmtId="218" fontId="22" fillId="0" borderId="19" xfId="58" applyNumberFormat="1" applyFont="1" applyBorder="1" applyAlignment="1">
      <alignment horizontal="center" vertical="top"/>
    </xf>
    <xf numFmtId="38" fontId="23" fillId="0" borderId="18" xfId="58" applyFont="1" applyBorder="1" applyAlignment="1">
      <alignment horizontal="left" vertical="center"/>
    </xf>
    <xf numFmtId="38" fontId="21" fillId="0" borderId="18" xfId="58" applyFont="1" applyBorder="1" applyAlignment="1">
      <alignment vertical="center"/>
    </xf>
    <xf numFmtId="0" fontId="20" fillId="0" borderId="0" xfId="58" applyNumberFormat="1" applyFont="1" applyBorder="1" applyAlignment="1">
      <alignment vertical="center"/>
    </xf>
    <xf numFmtId="38" fontId="23" fillId="0" borderId="0" xfId="58" applyFont="1" applyBorder="1" applyAlignment="1">
      <alignment horizontal="left" vertical="center"/>
    </xf>
    <xf numFmtId="38" fontId="20" fillId="0" borderId="0" xfId="58" applyFont="1" applyAlignment="1">
      <alignment vertical="center"/>
    </xf>
    <xf numFmtId="38" fontId="20" fillId="0" borderId="18" xfId="58" applyFont="1" applyBorder="1" applyAlignment="1">
      <alignment horizontal="distributed" vertical="center"/>
    </xf>
    <xf numFmtId="38" fontId="22" fillId="0" borderId="18" xfId="58" applyFont="1" applyBorder="1" applyAlignment="1">
      <alignment horizontal="center" vertical="top"/>
    </xf>
    <xf numFmtId="38" fontId="20" fillId="0" borderId="0" xfId="58" applyFont="1" applyBorder="1" applyAlignment="1">
      <alignment horizontal="right" vertical="top"/>
    </xf>
    <xf numFmtId="38" fontId="21" fillId="0" borderId="0" xfId="58" applyFont="1" applyBorder="1" applyAlignment="1">
      <alignment vertical="top"/>
    </xf>
    <xf numFmtId="38" fontId="21" fillId="0" borderId="18" xfId="58" applyFont="1" applyBorder="1" applyAlignment="1">
      <alignment horizontal="right" vertical="center"/>
    </xf>
    <xf numFmtId="38" fontId="28" fillId="0" borderId="0" xfId="58" applyFont="1" applyFill="1" applyAlignment="1">
      <alignment vertical="center"/>
    </xf>
    <xf numFmtId="38" fontId="20" fillId="0" borderId="0" xfId="58" applyFont="1" applyFill="1" applyAlignment="1">
      <alignment horizontal="right" vertical="center"/>
    </xf>
    <xf numFmtId="218" fontId="26" fillId="0" borderId="0" xfId="58" applyNumberFormat="1" applyFont="1" applyFill="1" applyBorder="1" applyAlignment="1">
      <alignment vertical="top"/>
    </xf>
    <xf numFmtId="38" fontId="28" fillId="0" borderId="18" xfId="58" applyFont="1" applyFill="1" applyBorder="1" applyAlignment="1">
      <alignment vertical="center"/>
    </xf>
    <xf numFmtId="38" fontId="28" fillId="0" borderId="17" xfId="58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38" fontId="28" fillId="0" borderId="0" xfId="58" applyFont="1" applyFill="1" applyBorder="1" applyAlignment="1">
      <alignment vertical="center"/>
    </xf>
    <xf numFmtId="38" fontId="12" fillId="0" borderId="0" xfId="58" applyFont="1" applyFill="1" applyAlignment="1">
      <alignment horizontal="right" vertical="center"/>
    </xf>
    <xf numFmtId="38" fontId="12" fillId="0" borderId="0" xfId="58" applyFont="1" applyFill="1" applyAlignment="1">
      <alignment vertical="center"/>
    </xf>
    <xf numFmtId="38" fontId="12" fillId="0" borderId="0" xfId="58" applyFont="1" applyFill="1" applyBorder="1" applyAlignment="1">
      <alignment horizontal="right" vertical="center"/>
    </xf>
    <xf numFmtId="38" fontId="12" fillId="0" borderId="0" xfId="58" applyFont="1" applyFill="1" applyBorder="1" applyAlignment="1">
      <alignment vertical="center"/>
    </xf>
    <xf numFmtId="218" fontId="20" fillId="0" borderId="18" xfId="58" applyNumberFormat="1" applyFont="1" applyFill="1" applyBorder="1" applyAlignment="1">
      <alignment horizontal="right"/>
    </xf>
    <xf numFmtId="38" fontId="25" fillId="0" borderId="18" xfId="58" applyFont="1" applyFill="1" applyBorder="1" applyAlignment="1">
      <alignment vertical="center"/>
    </xf>
    <xf numFmtId="38" fontId="21" fillId="0" borderId="0" xfId="58" applyFont="1" applyFill="1" applyBorder="1" applyAlignment="1">
      <alignment horizontal="right" vertical="center"/>
    </xf>
    <xf numFmtId="38" fontId="21" fillId="0" borderId="0" xfId="58" applyFont="1" applyFill="1" applyBorder="1" applyAlignment="1">
      <alignment vertical="center"/>
    </xf>
    <xf numFmtId="38" fontId="21" fillId="0" borderId="0" xfId="58" applyFont="1" applyFill="1" applyAlignment="1">
      <alignment vertical="center"/>
    </xf>
    <xf numFmtId="38" fontId="22" fillId="0" borderId="0" xfId="58" applyFont="1" applyFill="1" applyBorder="1" applyAlignment="1">
      <alignment horizontal="center" vertical="top"/>
    </xf>
    <xf numFmtId="38" fontId="22" fillId="0" borderId="19" xfId="58" applyFont="1" applyFill="1" applyBorder="1" applyAlignment="1">
      <alignment horizontal="center" vertical="top"/>
    </xf>
    <xf numFmtId="218" fontId="22" fillId="0" borderId="0" xfId="58" applyNumberFormat="1" applyFont="1" applyFill="1" applyBorder="1" applyAlignment="1">
      <alignment horizontal="center"/>
    </xf>
    <xf numFmtId="218" fontId="22" fillId="0" borderId="19" xfId="58" applyNumberFormat="1" applyFont="1" applyFill="1" applyBorder="1" applyAlignment="1">
      <alignment horizontal="center"/>
    </xf>
    <xf numFmtId="218" fontId="20" fillId="0" borderId="0" xfId="58" applyNumberFormat="1" applyFont="1" applyFill="1" applyAlignment="1">
      <alignment/>
    </xf>
    <xf numFmtId="218" fontId="22" fillId="0" borderId="0" xfId="58" applyNumberFormat="1" applyFont="1" applyFill="1" applyBorder="1" applyAlignment="1">
      <alignment horizontal="center" vertical="top"/>
    </xf>
    <xf numFmtId="218" fontId="22" fillId="0" borderId="19" xfId="58" applyNumberFormat="1" applyFont="1" applyFill="1" applyBorder="1" applyAlignment="1">
      <alignment horizontal="center" vertical="top"/>
    </xf>
    <xf numFmtId="218" fontId="20" fillId="0" borderId="0" xfId="58" applyNumberFormat="1" applyFont="1" applyFill="1" applyAlignment="1">
      <alignment vertical="top"/>
    </xf>
    <xf numFmtId="218" fontId="20" fillId="0" borderId="0" xfId="58" applyNumberFormat="1" applyFont="1" applyFill="1" applyAlignment="1">
      <alignment horizontal="right"/>
    </xf>
    <xf numFmtId="218" fontId="20" fillId="0" borderId="0" xfId="58" applyNumberFormat="1" applyFont="1" applyFill="1" applyAlignment="1">
      <alignment horizontal="right" vertical="top"/>
    </xf>
    <xf numFmtId="218" fontId="28" fillId="0" borderId="0" xfId="58" applyNumberFormat="1" applyFont="1" applyFill="1" applyAlignment="1">
      <alignment vertical="top"/>
    </xf>
    <xf numFmtId="38" fontId="22" fillId="0" borderId="0" xfId="58" applyFont="1" applyFill="1" applyBorder="1" applyAlignment="1">
      <alignment horizontal="center"/>
    </xf>
    <xf numFmtId="38" fontId="21" fillId="0" borderId="19" xfId="58" applyFont="1" applyFill="1" applyBorder="1" applyAlignment="1">
      <alignment horizontal="center"/>
    </xf>
    <xf numFmtId="38" fontId="21" fillId="0" borderId="19" xfId="58" applyFont="1" applyFill="1" applyBorder="1" applyAlignment="1">
      <alignment horizontal="center" vertical="top"/>
    </xf>
    <xf numFmtId="38" fontId="22" fillId="0" borderId="19" xfId="58" applyFont="1" applyFill="1" applyBorder="1" applyAlignment="1">
      <alignment horizontal="center"/>
    </xf>
    <xf numFmtId="38" fontId="20" fillId="0" borderId="0" xfId="58" applyFont="1" applyFill="1" applyBorder="1" applyAlignment="1">
      <alignment horizontal="right"/>
    </xf>
    <xf numFmtId="38" fontId="20" fillId="0" borderId="0" xfId="58" applyFont="1" applyFill="1" applyBorder="1" applyAlignment="1">
      <alignment horizontal="right" vertical="top"/>
    </xf>
    <xf numFmtId="38" fontId="21" fillId="0" borderId="0" xfId="58" applyFont="1" applyFill="1" applyAlignment="1">
      <alignment vertical="top"/>
    </xf>
    <xf numFmtId="38" fontId="22" fillId="0" borderId="0" xfId="58" applyFont="1" applyFill="1" applyBorder="1" applyAlignment="1">
      <alignment horizontal="distributed" vertical="top" shrinkToFit="1"/>
    </xf>
    <xf numFmtId="38" fontId="12" fillId="0" borderId="0" xfId="58" applyFont="1" applyFill="1" applyAlignment="1">
      <alignment vertical="top"/>
    </xf>
    <xf numFmtId="218" fontId="20" fillId="0" borderId="0" xfId="0" applyNumberFormat="1" applyFont="1" applyFill="1" applyBorder="1" applyAlignment="1">
      <alignment horizontal="right" vertical="top"/>
    </xf>
    <xf numFmtId="38" fontId="21" fillId="0" borderId="0" xfId="58" applyFont="1" applyFill="1" applyBorder="1" applyAlignment="1">
      <alignment/>
    </xf>
    <xf numFmtId="38" fontId="20" fillId="0" borderId="0" xfId="58" applyFont="1" applyFill="1" applyBorder="1" applyAlignment="1">
      <alignment horizontal="distributed"/>
    </xf>
    <xf numFmtId="38" fontId="12" fillId="0" borderId="0" xfId="58" applyFont="1" applyFill="1" applyAlignment="1">
      <alignment/>
    </xf>
    <xf numFmtId="38" fontId="21" fillId="0" borderId="0" xfId="58" applyFont="1" applyFill="1" applyBorder="1" applyAlignment="1">
      <alignment vertical="top"/>
    </xf>
    <xf numFmtId="38" fontId="20" fillId="0" borderId="0" xfId="58" applyFont="1" applyFill="1" applyBorder="1" applyAlignment="1">
      <alignment horizontal="distributed" vertical="top"/>
    </xf>
    <xf numFmtId="38" fontId="22" fillId="0" borderId="0" xfId="58" applyFont="1" applyFill="1" applyBorder="1" applyAlignment="1">
      <alignment horizontal="distributed" shrinkToFit="1"/>
    </xf>
    <xf numFmtId="38" fontId="21" fillId="0" borderId="0" xfId="58" applyFont="1" applyFill="1" applyAlignment="1">
      <alignment/>
    </xf>
    <xf numFmtId="38" fontId="21" fillId="0" borderId="0" xfId="58" applyFont="1" applyFill="1" applyAlignment="1">
      <alignment horizontal="right"/>
    </xf>
    <xf numFmtId="38" fontId="22" fillId="0" borderId="0" xfId="58" applyFont="1" applyFill="1" applyBorder="1" applyAlignment="1">
      <alignment horizontal="right"/>
    </xf>
    <xf numFmtId="38" fontId="22" fillId="0" borderId="19" xfId="58" applyFont="1" applyFill="1" applyBorder="1" applyAlignment="1">
      <alignment horizontal="right"/>
    </xf>
    <xf numFmtId="38" fontId="12" fillId="0" borderId="0" xfId="58" applyFont="1" applyFill="1" applyAlignment="1">
      <alignment horizontal="right"/>
    </xf>
    <xf numFmtId="38" fontId="21" fillId="0" borderId="0" xfId="58" applyFont="1" applyFill="1" applyAlignment="1">
      <alignment horizontal="right" vertical="top"/>
    </xf>
    <xf numFmtId="38" fontId="22" fillId="0" borderId="0" xfId="58" applyFont="1" applyFill="1" applyBorder="1" applyAlignment="1">
      <alignment horizontal="right" vertical="top"/>
    </xf>
    <xf numFmtId="38" fontId="22" fillId="0" borderId="19" xfId="58" applyFont="1" applyFill="1" applyBorder="1" applyAlignment="1">
      <alignment horizontal="right" vertical="top"/>
    </xf>
    <xf numFmtId="38" fontId="12" fillId="0" borderId="0" xfId="58" applyFont="1" applyFill="1" applyAlignment="1">
      <alignment horizontal="right" vertical="top"/>
    </xf>
    <xf numFmtId="38" fontId="21" fillId="0" borderId="0" xfId="58" applyFont="1" applyFill="1" applyBorder="1" applyAlignment="1">
      <alignment horizontal="center"/>
    </xf>
    <xf numFmtId="38" fontId="21" fillId="0" borderId="0" xfId="58" applyFont="1" applyFill="1" applyBorder="1" applyAlignment="1">
      <alignment horizontal="center" vertical="top"/>
    </xf>
    <xf numFmtId="38" fontId="21" fillId="0" borderId="0" xfId="58" applyFont="1" applyBorder="1" applyAlignment="1">
      <alignment horizontal="center" vertical="top"/>
    </xf>
    <xf numFmtId="38" fontId="20" fillId="0" borderId="0" xfId="58" applyFont="1" applyFill="1" applyBorder="1" applyAlignment="1">
      <alignment horizontal="center" wrapText="1"/>
    </xf>
    <xf numFmtId="38" fontId="28" fillId="0" borderId="0" xfId="58" applyFont="1" applyFill="1" applyAlignment="1">
      <alignment/>
    </xf>
    <xf numFmtId="38" fontId="20" fillId="0" borderId="0" xfId="58" applyFont="1" applyFill="1" applyBorder="1" applyAlignment="1">
      <alignment horizontal="center" vertical="top"/>
    </xf>
    <xf numFmtId="38" fontId="28" fillId="0" borderId="0" xfId="58" applyFont="1" applyFill="1" applyAlignment="1">
      <alignment vertical="top"/>
    </xf>
    <xf numFmtId="38" fontId="20" fillId="0" borderId="0" xfId="58" applyFont="1" applyFill="1" applyBorder="1" applyAlignment="1">
      <alignment horizontal="center"/>
    </xf>
    <xf numFmtId="38" fontId="21" fillId="0" borderId="0" xfId="58" applyFont="1" applyAlignment="1">
      <alignment vertical="top"/>
    </xf>
    <xf numFmtId="38" fontId="20" fillId="0" borderId="0" xfId="58" applyFont="1" applyBorder="1" applyAlignment="1">
      <alignment horizontal="center" vertical="top"/>
    </xf>
    <xf numFmtId="38" fontId="28" fillId="0" borderId="0" xfId="58" applyFont="1" applyAlignment="1">
      <alignment vertical="top"/>
    </xf>
    <xf numFmtId="38" fontId="21" fillId="0" borderId="0" xfId="58" applyFont="1" applyFill="1" applyBorder="1" applyAlignment="1">
      <alignment horizontal="distributed"/>
    </xf>
    <xf numFmtId="38" fontId="21" fillId="0" borderId="0" xfId="58" applyFont="1" applyFill="1" applyBorder="1" applyAlignment="1">
      <alignment horizontal="distributed" vertical="top"/>
    </xf>
    <xf numFmtId="38" fontId="18" fillId="0" borderId="12" xfId="58" applyFont="1" applyFill="1" applyBorder="1" applyAlignment="1">
      <alignment horizontal="center" vertical="center"/>
    </xf>
    <xf numFmtId="38" fontId="18" fillId="0" borderId="13" xfId="58" applyFont="1" applyFill="1" applyBorder="1" applyAlignment="1">
      <alignment horizontal="center" vertical="center" wrapText="1"/>
    </xf>
    <xf numFmtId="38" fontId="18" fillId="0" borderId="17" xfId="58" applyFont="1" applyFill="1" applyBorder="1" applyAlignment="1">
      <alignment horizontal="center" vertical="center"/>
    </xf>
    <xf numFmtId="38" fontId="16" fillId="0" borderId="12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center" vertical="center"/>
    </xf>
    <xf numFmtId="38" fontId="22" fillId="0" borderId="12" xfId="58" applyFont="1" applyFill="1" applyBorder="1" applyAlignment="1">
      <alignment horizontal="center" vertical="center"/>
    </xf>
    <xf numFmtId="38" fontId="22" fillId="0" borderId="13" xfId="58" applyFont="1" applyFill="1" applyBorder="1" applyAlignment="1">
      <alignment horizontal="center" vertical="center" wrapText="1"/>
    </xf>
    <xf numFmtId="38" fontId="22" fillId="0" borderId="17" xfId="58" applyFont="1" applyFill="1" applyBorder="1" applyAlignment="1">
      <alignment horizontal="center" vertical="center"/>
    </xf>
    <xf numFmtId="38" fontId="21" fillId="0" borderId="17" xfId="58" applyFont="1" applyBorder="1" applyAlignment="1">
      <alignment vertical="center"/>
    </xf>
    <xf numFmtId="38" fontId="20" fillId="0" borderId="0" xfId="58" applyFont="1" applyFill="1" applyBorder="1" applyAlignment="1">
      <alignment horizontal="right" vertical="center"/>
    </xf>
    <xf numFmtId="218" fontId="20" fillId="0" borderId="20" xfId="58" applyNumberFormat="1" applyFont="1" applyFill="1" applyBorder="1" applyAlignment="1">
      <alignment horizontal="right"/>
    </xf>
    <xf numFmtId="218" fontId="20" fillId="0" borderId="20" xfId="58" applyNumberFormat="1" applyFont="1" applyFill="1" applyBorder="1" applyAlignment="1">
      <alignment horizontal="right" vertical="top"/>
    </xf>
    <xf numFmtId="38" fontId="20" fillId="0" borderId="20" xfId="58" applyFont="1" applyFill="1" applyBorder="1" applyAlignment="1">
      <alignment horizontal="right"/>
    </xf>
    <xf numFmtId="38" fontId="20" fillId="0" borderId="20" xfId="58" applyFont="1" applyBorder="1" applyAlignment="1">
      <alignment horizontal="right" vertical="top"/>
    </xf>
    <xf numFmtId="38" fontId="21" fillId="0" borderId="21" xfId="58" applyFont="1" applyBorder="1" applyAlignment="1">
      <alignment vertical="center"/>
    </xf>
    <xf numFmtId="218" fontId="16" fillId="0" borderId="0" xfId="58" applyNumberFormat="1" applyFont="1" applyFill="1" applyBorder="1" applyAlignment="1">
      <alignment horizontal="right" vertical="top"/>
    </xf>
    <xf numFmtId="218" fontId="16" fillId="0" borderId="0" xfId="58" applyNumberFormat="1" applyFont="1" applyFill="1" applyBorder="1" applyAlignment="1">
      <alignment horizontal="right"/>
    </xf>
    <xf numFmtId="38" fontId="16" fillId="0" borderId="0" xfId="58" applyFont="1" applyFill="1" applyBorder="1" applyAlignment="1">
      <alignment horizontal="right"/>
    </xf>
    <xf numFmtId="38" fontId="16" fillId="0" borderId="0" xfId="58" applyFont="1" applyFill="1" applyBorder="1" applyAlignment="1">
      <alignment horizontal="right" vertical="top"/>
    </xf>
    <xf numFmtId="38" fontId="65" fillId="0" borderId="0" xfId="58" applyFont="1" applyAlignment="1">
      <alignment vertical="center"/>
    </xf>
    <xf numFmtId="38" fontId="20" fillId="0" borderId="18" xfId="58" applyFont="1" applyFill="1" applyBorder="1" applyAlignment="1">
      <alignment horizontal="distributed" vertical="center" wrapText="1"/>
    </xf>
    <xf numFmtId="38" fontId="20" fillId="0" borderId="0" xfId="58" applyFont="1" applyFill="1" applyBorder="1" applyAlignment="1">
      <alignment horizontal="distributed" vertical="center"/>
    </xf>
    <xf numFmtId="38" fontId="20" fillId="0" borderId="0" xfId="58" applyFont="1" applyFill="1" applyBorder="1" applyAlignment="1">
      <alignment horizontal="distributed" vertical="center" wrapText="1"/>
    </xf>
    <xf numFmtId="38" fontId="16" fillId="0" borderId="22" xfId="58" applyFont="1" applyFill="1" applyBorder="1" applyAlignment="1">
      <alignment horizontal="center" vertical="center"/>
    </xf>
    <xf numFmtId="38" fontId="16" fillId="0" borderId="23" xfId="58" applyFont="1" applyFill="1" applyBorder="1" applyAlignment="1">
      <alignment horizontal="center" vertical="center"/>
    </xf>
    <xf numFmtId="38" fontId="20" fillId="0" borderId="22" xfId="58" applyFont="1" applyBorder="1" applyAlignment="1">
      <alignment horizontal="center" vertical="center"/>
    </xf>
    <xf numFmtId="38" fontId="20" fillId="0" borderId="23" xfId="58" applyFont="1" applyBorder="1" applyAlignment="1">
      <alignment horizontal="center" vertical="center"/>
    </xf>
    <xf numFmtId="38" fontId="20" fillId="0" borderId="24" xfId="58" applyFont="1" applyBorder="1" applyAlignment="1">
      <alignment horizontal="center" vertical="center"/>
    </xf>
    <xf numFmtId="38" fontId="21" fillId="0" borderId="25" xfId="58" applyFont="1" applyBorder="1" applyAlignment="1">
      <alignment horizontal="center" vertical="center"/>
    </xf>
    <xf numFmtId="38" fontId="21" fillId="0" borderId="16" xfId="58" applyFont="1" applyBorder="1" applyAlignment="1">
      <alignment horizontal="center" vertical="center"/>
    </xf>
    <xf numFmtId="38" fontId="21" fillId="0" borderId="18" xfId="58" applyFont="1" applyBorder="1" applyAlignment="1">
      <alignment horizontal="center" vertical="center"/>
    </xf>
    <xf numFmtId="38" fontId="21" fillId="0" borderId="14" xfId="58" applyFont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/>
    </xf>
    <xf numFmtId="38" fontId="20" fillId="0" borderId="22" xfId="58" applyFont="1" applyFill="1" applyBorder="1" applyAlignment="1">
      <alignment horizontal="center" vertical="center"/>
    </xf>
    <xf numFmtId="38" fontId="20" fillId="0" borderId="23" xfId="58" applyFont="1" applyFill="1" applyBorder="1" applyAlignment="1">
      <alignment horizontal="center" vertical="center"/>
    </xf>
    <xf numFmtId="38" fontId="20" fillId="0" borderId="18" xfId="58" applyFont="1" applyBorder="1" applyAlignment="1">
      <alignment horizontal="distributed" vertical="center" wrapText="1"/>
    </xf>
    <xf numFmtId="38" fontId="16" fillId="0" borderId="26" xfId="58" applyFont="1" applyFill="1" applyBorder="1" applyAlignment="1">
      <alignment horizontal="center" vertical="center"/>
    </xf>
    <xf numFmtId="38" fontId="20" fillId="0" borderId="26" xfId="58" applyFont="1" applyBorder="1" applyAlignment="1">
      <alignment horizontal="center" vertical="center"/>
    </xf>
    <xf numFmtId="38" fontId="20" fillId="0" borderId="0" xfId="58" applyFont="1" applyFill="1" applyBorder="1" applyAlignment="1">
      <alignment horizontal="distributed" vertical="center" wrapText="1" shrinkToFit="1"/>
    </xf>
    <xf numFmtId="38" fontId="20" fillId="0" borderId="0" xfId="58" applyFont="1" applyFill="1" applyBorder="1" applyAlignment="1">
      <alignment horizontal="distributed" vertical="center" shrinkToFit="1"/>
    </xf>
    <xf numFmtId="38" fontId="21" fillId="0" borderId="17" xfId="58" applyFont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 wrapText="1"/>
    </xf>
    <xf numFmtId="38" fontId="21" fillId="0" borderId="18" xfId="58" applyFont="1" applyFill="1" applyBorder="1" applyAlignment="1">
      <alignment horizontal="center" vertical="center"/>
    </xf>
    <xf numFmtId="38" fontId="21" fillId="0" borderId="17" xfId="58" applyFont="1" applyFill="1" applyBorder="1" applyAlignment="1">
      <alignment horizontal="center" vertical="center"/>
    </xf>
    <xf numFmtId="38" fontId="21" fillId="0" borderId="0" xfId="58" applyFont="1" applyBorder="1" applyAlignment="1">
      <alignment horizontal="center" vertical="center"/>
    </xf>
    <xf numFmtId="38" fontId="20" fillId="0" borderId="26" xfId="58" applyFont="1" applyFill="1" applyBorder="1" applyAlignment="1">
      <alignment horizontal="center" vertical="center"/>
    </xf>
    <xf numFmtId="0" fontId="20" fillId="0" borderId="0" xfId="58" applyNumberFormat="1" applyFont="1" applyFill="1" applyBorder="1" applyAlignment="1">
      <alignment horizontal="distributed" vertical="center" wrapText="1" shrinkToFit="1"/>
    </xf>
    <xf numFmtId="0" fontId="20" fillId="0" borderId="0" xfId="58" applyNumberFormat="1" applyFont="1" applyFill="1" applyBorder="1" applyAlignment="1">
      <alignment horizontal="distributed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BreakPreview" zoomScaleNormal="85" zoomScaleSheetLayoutView="100" workbookViewId="0" topLeftCell="A1">
      <selection activeCell="B2" sqref="B2"/>
    </sheetView>
  </sheetViews>
  <sheetFormatPr defaultColWidth="8.796875" defaultRowHeight="14.25"/>
  <cols>
    <col min="1" max="1" width="1.203125" style="37" customWidth="1"/>
    <col min="2" max="2" width="21.19921875" style="35" customWidth="1"/>
    <col min="3" max="3" width="0.8984375" style="37" customWidth="1"/>
    <col min="4" max="4" width="4.69921875" style="36" customWidth="1"/>
    <col min="5" max="5" width="0.8984375" style="36" customWidth="1"/>
    <col min="6" max="17" width="7.8984375" style="37" customWidth="1"/>
    <col min="18" max="20" width="7.8984375" style="51" customWidth="1"/>
    <col min="21" max="23" width="7.8984375" style="67" customWidth="1"/>
    <col min="24" max="24" width="3.5" style="37" customWidth="1"/>
    <col min="25" max="16384" width="9" style="37" customWidth="1"/>
  </cols>
  <sheetData>
    <row r="1" spans="1:23" ht="15" customHeight="1">
      <c r="A1" s="61" t="s">
        <v>11</v>
      </c>
      <c r="C1" s="34"/>
      <c r="W1" s="68" t="s">
        <v>11</v>
      </c>
    </row>
    <row r="2" ht="15" customHeight="1"/>
    <row r="3" ht="21" customHeight="1"/>
    <row r="4" ht="15" customHeight="1">
      <c r="N4" s="34"/>
    </row>
    <row r="5" spans="1:3" ht="18.75" customHeight="1">
      <c r="A5" s="1" t="s">
        <v>80</v>
      </c>
      <c r="B5" s="39"/>
      <c r="C5" s="38"/>
    </row>
    <row r="6" spans="1:2" ht="16.5" customHeight="1" thickBot="1">
      <c r="A6" s="24" t="s">
        <v>24</v>
      </c>
      <c r="B6" s="40"/>
    </row>
    <row r="7" spans="1:24" ht="18.75" customHeight="1" thickTop="1">
      <c r="A7" s="161" t="s">
        <v>5</v>
      </c>
      <c r="B7" s="161"/>
      <c r="C7" s="161"/>
      <c r="D7" s="161"/>
      <c r="E7" s="162"/>
      <c r="F7" s="158" t="s">
        <v>13</v>
      </c>
      <c r="G7" s="159"/>
      <c r="H7" s="159"/>
      <c r="I7" s="160"/>
      <c r="J7" s="158" t="s">
        <v>51</v>
      </c>
      <c r="K7" s="159"/>
      <c r="L7" s="159"/>
      <c r="M7" s="160"/>
      <c r="N7" s="158" t="s">
        <v>63</v>
      </c>
      <c r="O7" s="159"/>
      <c r="P7" s="159"/>
      <c r="Q7" s="159"/>
      <c r="R7" s="166" t="s">
        <v>68</v>
      </c>
      <c r="S7" s="167"/>
      <c r="T7" s="167"/>
      <c r="U7" s="156" t="s">
        <v>79</v>
      </c>
      <c r="V7" s="157"/>
      <c r="W7" s="157"/>
      <c r="X7" s="46"/>
    </row>
    <row r="8" spans="1:24" ht="26.25" customHeight="1">
      <c r="A8" s="163"/>
      <c r="B8" s="163"/>
      <c r="C8" s="163"/>
      <c r="D8" s="163"/>
      <c r="E8" s="164"/>
      <c r="F8" s="48" t="s">
        <v>0</v>
      </c>
      <c r="G8" s="11" t="s">
        <v>6</v>
      </c>
      <c r="H8" s="11" t="s">
        <v>7</v>
      </c>
      <c r="I8" s="49" t="s">
        <v>1</v>
      </c>
      <c r="J8" s="48" t="s">
        <v>0</v>
      </c>
      <c r="K8" s="11" t="s">
        <v>6</v>
      </c>
      <c r="L8" s="11" t="s">
        <v>7</v>
      </c>
      <c r="M8" s="48" t="s">
        <v>1</v>
      </c>
      <c r="N8" s="48" t="s">
        <v>0</v>
      </c>
      <c r="O8" s="11" t="s">
        <v>6</v>
      </c>
      <c r="P8" s="11" t="s">
        <v>7</v>
      </c>
      <c r="Q8" s="48" t="s">
        <v>1</v>
      </c>
      <c r="R8" s="138" t="s">
        <v>0</v>
      </c>
      <c r="S8" s="139" t="s">
        <v>6</v>
      </c>
      <c r="T8" s="138" t="s">
        <v>1</v>
      </c>
      <c r="U8" s="132" t="s">
        <v>0</v>
      </c>
      <c r="V8" s="133" t="s">
        <v>6</v>
      </c>
      <c r="W8" s="132" t="s">
        <v>1</v>
      </c>
      <c r="X8" s="46"/>
    </row>
    <row r="9" spans="1:23" ht="4.5" customHeight="1">
      <c r="A9" s="17"/>
      <c r="B9" s="50"/>
      <c r="C9" s="17"/>
      <c r="D9" s="17"/>
      <c r="E9" s="12"/>
      <c r="F9" s="51"/>
      <c r="G9" s="51"/>
      <c r="H9" s="51"/>
      <c r="I9" s="51"/>
      <c r="J9" s="52"/>
      <c r="K9" s="52"/>
      <c r="L9" s="52"/>
      <c r="M9" s="52"/>
      <c r="N9" s="52"/>
      <c r="O9" s="52"/>
      <c r="P9" s="52"/>
      <c r="Q9" s="52"/>
      <c r="R9" s="140"/>
      <c r="S9" s="140"/>
      <c r="T9" s="140"/>
      <c r="U9" s="134"/>
      <c r="V9" s="134"/>
      <c r="W9" s="134"/>
    </row>
    <row r="10" spans="1:23" ht="15" customHeight="1">
      <c r="A10" s="51"/>
      <c r="B10" s="165" t="s">
        <v>9</v>
      </c>
      <c r="C10" s="6"/>
      <c r="D10" s="53" t="s">
        <v>2</v>
      </c>
      <c r="E10" s="54"/>
      <c r="F10" s="18">
        <v>923366</v>
      </c>
      <c r="G10" s="18">
        <v>123811</v>
      </c>
      <c r="H10" s="18">
        <v>1825</v>
      </c>
      <c r="I10" s="18">
        <v>797730</v>
      </c>
      <c r="J10" s="18">
        <v>940281</v>
      </c>
      <c r="K10" s="18">
        <v>142782</v>
      </c>
      <c r="L10" s="18">
        <v>2643</v>
      </c>
      <c r="M10" s="18">
        <v>794856</v>
      </c>
      <c r="N10" s="18">
        <v>982988</v>
      </c>
      <c r="O10" s="18">
        <v>178483</v>
      </c>
      <c r="P10" s="18">
        <v>1001</v>
      </c>
      <c r="Q10" s="18">
        <v>803504</v>
      </c>
      <c r="R10" s="27">
        <v>899530</v>
      </c>
      <c r="S10" s="27">
        <v>148896</v>
      </c>
      <c r="T10" s="27">
        <v>750634</v>
      </c>
      <c r="U10" s="149">
        <f>SUM(V10:W10)</f>
        <v>997425</v>
      </c>
      <c r="V10" s="149">
        <f>SUM(V12,V14,V16,V18,V20,V22,V24,V26,V28,V30,V32,V34,V36,V38,V40,V42,V44,V46,V48)</f>
        <v>175780</v>
      </c>
      <c r="W10" s="149">
        <f>SUM(W12,W14,W16,W18,W20,W22,W24,W26,W28,W30,W32,W34,W36,W38,W40,W42,W44,W46,W48)</f>
        <v>821645</v>
      </c>
    </row>
    <row r="11" spans="1:23" s="67" customFormat="1" ht="15" customHeight="1">
      <c r="A11" s="82"/>
      <c r="B11" s="165"/>
      <c r="C11" s="4"/>
      <c r="D11" s="83" t="s">
        <v>3</v>
      </c>
      <c r="E11" s="84"/>
      <c r="F11" s="22">
        <v>45332</v>
      </c>
      <c r="G11" s="22">
        <v>4869</v>
      </c>
      <c r="H11" s="22">
        <v>79</v>
      </c>
      <c r="I11" s="22">
        <v>40384</v>
      </c>
      <c r="J11" s="22">
        <v>45545</v>
      </c>
      <c r="K11" s="22">
        <v>5093</v>
      </c>
      <c r="L11" s="22">
        <v>49</v>
      </c>
      <c r="M11" s="22">
        <v>40403</v>
      </c>
      <c r="N11" s="22">
        <v>49124</v>
      </c>
      <c r="O11" s="22">
        <v>6361</v>
      </c>
      <c r="P11" s="22">
        <v>37</v>
      </c>
      <c r="Q11" s="22">
        <v>42726</v>
      </c>
      <c r="R11" s="26">
        <v>46427</v>
      </c>
      <c r="S11" s="26">
        <v>5554</v>
      </c>
      <c r="T11" s="26">
        <v>40873</v>
      </c>
      <c r="U11" s="149">
        <f>SUM(V11:W11)</f>
        <v>50022</v>
      </c>
      <c r="V11" s="149">
        <f>SUM(V13,V15,V17,V19,V21,V23,V25,V27,V29,V31,V33,V35,V37,V39,V41,V43,V45,V47,V49)</f>
        <v>5892</v>
      </c>
      <c r="W11" s="149">
        <f>SUM(W13,W15,W17,W19,W21,W23,W25,W27,W29,W31,W33,W35,W37,W39,W41,W43,W45,W47,W49)</f>
        <v>44130</v>
      </c>
    </row>
    <row r="12" spans="1:23" s="123" customFormat="1" ht="15" customHeight="1">
      <c r="A12" s="110"/>
      <c r="B12" s="153" t="s">
        <v>61</v>
      </c>
      <c r="C12" s="122"/>
      <c r="D12" s="85" t="s">
        <v>2</v>
      </c>
      <c r="E12" s="86"/>
      <c r="F12" s="87">
        <v>238793</v>
      </c>
      <c r="G12" s="87">
        <v>34849</v>
      </c>
      <c r="H12" s="87">
        <v>1540</v>
      </c>
      <c r="I12" s="87">
        <v>202404</v>
      </c>
      <c r="J12" s="23">
        <v>238708</v>
      </c>
      <c r="K12" s="23">
        <v>54072</v>
      </c>
      <c r="L12" s="23">
        <v>2463</v>
      </c>
      <c r="M12" s="23">
        <v>182173</v>
      </c>
      <c r="N12" s="23">
        <v>230348</v>
      </c>
      <c r="O12" s="23">
        <v>54205</v>
      </c>
      <c r="P12" s="23">
        <v>830</v>
      </c>
      <c r="Q12" s="23">
        <v>175313</v>
      </c>
      <c r="R12" s="27">
        <v>216970</v>
      </c>
      <c r="S12" s="27">
        <v>38887</v>
      </c>
      <c r="T12" s="27">
        <v>178083</v>
      </c>
      <c r="U12" s="149">
        <f>SUM(V12:W12)</f>
        <v>222450</v>
      </c>
      <c r="V12" s="149">
        <v>49618</v>
      </c>
      <c r="W12" s="149">
        <v>172832</v>
      </c>
    </row>
    <row r="13" spans="1:23" s="125" customFormat="1" ht="15" customHeight="1">
      <c r="A13" s="100"/>
      <c r="B13" s="154"/>
      <c r="C13" s="124"/>
      <c r="D13" s="88" t="s">
        <v>3</v>
      </c>
      <c r="E13" s="89"/>
      <c r="F13" s="90">
        <v>10195</v>
      </c>
      <c r="G13" s="90">
        <v>1004</v>
      </c>
      <c r="H13" s="90">
        <v>56</v>
      </c>
      <c r="I13" s="90">
        <v>9135</v>
      </c>
      <c r="J13" s="22">
        <v>8721</v>
      </c>
      <c r="K13" s="22">
        <v>873</v>
      </c>
      <c r="L13" s="22">
        <v>45</v>
      </c>
      <c r="M13" s="22">
        <v>7803</v>
      </c>
      <c r="N13" s="22">
        <v>8998</v>
      </c>
      <c r="O13" s="22">
        <v>872</v>
      </c>
      <c r="P13" s="22">
        <v>28</v>
      </c>
      <c r="Q13" s="22">
        <v>8098</v>
      </c>
      <c r="R13" s="26">
        <v>9196</v>
      </c>
      <c r="S13" s="26">
        <v>707</v>
      </c>
      <c r="T13" s="26">
        <v>8489</v>
      </c>
      <c r="U13" s="149">
        <f aca="true" t="shared" si="0" ref="U13:U49">SUM(V13:W13)</f>
        <v>9057</v>
      </c>
      <c r="V13" s="148">
        <v>802</v>
      </c>
      <c r="W13" s="148">
        <v>8255</v>
      </c>
    </row>
    <row r="14" spans="1:23" s="123" customFormat="1" ht="15" customHeight="1">
      <c r="A14" s="110"/>
      <c r="B14" s="153" t="s">
        <v>15</v>
      </c>
      <c r="C14" s="126"/>
      <c r="D14" s="85" t="s">
        <v>2</v>
      </c>
      <c r="E14" s="86"/>
      <c r="F14" s="87">
        <v>75485</v>
      </c>
      <c r="G14" s="87">
        <v>7457</v>
      </c>
      <c r="H14" s="91">
        <v>92</v>
      </c>
      <c r="I14" s="87">
        <v>67936</v>
      </c>
      <c r="J14" s="23">
        <v>83210</v>
      </c>
      <c r="K14" s="23">
        <v>9767</v>
      </c>
      <c r="L14" s="27" t="s">
        <v>10</v>
      </c>
      <c r="M14" s="23">
        <v>73443</v>
      </c>
      <c r="N14" s="23">
        <v>78123</v>
      </c>
      <c r="O14" s="23">
        <v>10432</v>
      </c>
      <c r="P14" s="27" t="s">
        <v>10</v>
      </c>
      <c r="Q14" s="23">
        <v>67691</v>
      </c>
      <c r="R14" s="27">
        <v>88060</v>
      </c>
      <c r="S14" s="27">
        <v>6660</v>
      </c>
      <c r="T14" s="27">
        <v>81400</v>
      </c>
      <c r="U14" s="149">
        <f t="shared" si="0"/>
        <v>91908</v>
      </c>
      <c r="V14" s="149">
        <v>9661</v>
      </c>
      <c r="W14" s="149">
        <v>82247</v>
      </c>
    </row>
    <row r="15" spans="1:23" s="125" customFormat="1" ht="15" customHeight="1">
      <c r="A15" s="100"/>
      <c r="B15" s="154"/>
      <c r="C15" s="124"/>
      <c r="D15" s="88" t="s">
        <v>3</v>
      </c>
      <c r="E15" s="89"/>
      <c r="F15" s="90">
        <v>4544</v>
      </c>
      <c r="G15" s="90">
        <v>721</v>
      </c>
      <c r="H15" s="92">
        <v>16</v>
      </c>
      <c r="I15" s="90">
        <v>3807</v>
      </c>
      <c r="J15" s="22">
        <v>4833</v>
      </c>
      <c r="K15" s="22">
        <v>741</v>
      </c>
      <c r="L15" s="26" t="s">
        <v>10</v>
      </c>
      <c r="M15" s="22">
        <v>4092</v>
      </c>
      <c r="N15" s="22">
        <v>4864</v>
      </c>
      <c r="O15" s="22">
        <v>765</v>
      </c>
      <c r="P15" s="26" t="s">
        <v>10</v>
      </c>
      <c r="Q15" s="22">
        <v>4099</v>
      </c>
      <c r="R15" s="26">
        <v>5432</v>
      </c>
      <c r="S15" s="26">
        <v>652</v>
      </c>
      <c r="T15" s="26">
        <v>4780</v>
      </c>
      <c r="U15" s="149">
        <f t="shared" si="0"/>
        <v>5511</v>
      </c>
      <c r="V15" s="148">
        <v>725</v>
      </c>
      <c r="W15" s="148">
        <v>4786</v>
      </c>
    </row>
    <row r="16" spans="1:23" s="123" customFormat="1" ht="15" customHeight="1">
      <c r="A16" s="110"/>
      <c r="B16" s="155" t="s">
        <v>16</v>
      </c>
      <c r="C16" s="126"/>
      <c r="D16" s="85" t="s">
        <v>2</v>
      </c>
      <c r="E16" s="86"/>
      <c r="F16" s="87">
        <v>94312</v>
      </c>
      <c r="G16" s="87">
        <v>13873</v>
      </c>
      <c r="H16" s="91" t="s">
        <v>10</v>
      </c>
      <c r="I16" s="87">
        <v>80439</v>
      </c>
      <c r="J16" s="23">
        <v>83431</v>
      </c>
      <c r="K16" s="23">
        <v>2653</v>
      </c>
      <c r="L16" s="27" t="s">
        <v>10</v>
      </c>
      <c r="M16" s="23">
        <v>80778</v>
      </c>
      <c r="N16" s="23">
        <v>76550</v>
      </c>
      <c r="O16" s="23">
        <v>3516</v>
      </c>
      <c r="P16" s="27" t="s">
        <v>10</v>
      </c>
      <c r="Q16" s="23">
        <v>73034</v>
      </c>
      <c r="R16" s="27">
        <v>67183</v>
      </c>
      <c r="S16" s="27">
        <v>2830</v>
      </c>
      <c r="T16" s="27">
        <v>64353</v>
      </c>
      <c r="U16" s="149">
        <f t="shared" si="0"/>
        <v>64962</v>
      </c>
      <c r="V16" s="149">
        <v>5391</v>
      </c>
      <c r="W16" s="149">
        <v>59571</v>
      </c>
    </row>
    <row r="17" spans="1:23" s="125" customFormat="1" ht="15" customHeight="1">
      <c r="A17" s="100"/>
      <c r="B17" s="154"/>
      <c r="C17" s="124"/>
      <c r="D17" s="88" t="s">
        <v>3</v>
      </c>
      <c r="E17" s="89"/>
      <c r="F17" s="90">
        <v>4513</v>
      </c>
      <c r="G17" s="90">
        <v>484</v>
      </c>
      <c r="H17" s="92" t="s">
        <v>10</v>
      </c>
      <c r="I17" s="90">
        <v>4029</v>
      </c>
      <c r="J17" s="22">
        <v>4513</v>
      </c>
      <c r="K17" s="22">
        <v>381</v>
      </c>
      <c r="L17" s="26" t="s">
        <v>10</v>
      </c>
      <c r="M17" s="22">
        <v>4132</v>
      </c>
      <c r="N17" s="22">
        <v>4413</v>
      </c>
      <c r="O17" s="22">
        <v>497</v>
      </c>
      <c r="P17" s="26" t="s">
        <v>10</v>
      </c>
      <c r="Q17" s="22">
        <v>3916</v>
      </c>
      <c r="R17" s="26">
        <v>4638</v>
      </c>
      <c r="S17" s="26">
        <v>801</v>
      </c>
      <c r="T17" s="26">
        <v>3837</v>
      </c>
      <c r="U17" s="149">
        <f t="shared" si="0"/>
        <v>4910</v>
      </c>
      <c r="V17" s="148">
        <v>876</v>
      </c>
      <c r="W17" s="148">
        <v>4034</v>
      </c>
    </row>
    <row r="18" spans="1:23" s="123" customFormat="1" ht="15" customHeight="1">
      <c r="A18" s="110"/>
      <c r="B18" s="155" t="s">
        <v>17</v>
      </c>
      <c r="C18" s="126"/>
      <c r="D18" s="85" t="s">
        <v>2</v>
      </c>
      <c r="E18" s="86"/>
      <c r="F18" s="87">
        <v>105046</v>
      </c>
      <c r="G18" s="87">
        <v>3764</v>
      </c>
      <c r="H18" s="91">
        <v>33</v>
      </c>
      <c r="I18" s="87">
        <v>101249</v>
      </c>
      <c r="J18" s="23">
        <v>106155</v>
      </c>
      <c r="K18" s="23">
        <v>4597</v>
      </c>
      <c r="L18" s="27">
        <v>80</v>
      </c>
      <c r="M18" s="23">
        <v>101478</v>
      </c>
      <c r="N18" s="23">
        <v>101531</v>
      </c>
      <c r="O18" s="23">
        <v>5794</v>
      </c>
      <c r="P18" s="27" t="s">
        <v>10</v>
      </c>
      <c r="Q18" s="23">
        <v>95737</v>
      </c>
      <c r="R18" s="27">
        <v>12306</v>
      </c>
      <c r="S18" s="27">
        <v>1124</v>
      </c>
      <c r="T18" s="27">
        <v>11182</v>
      </c>
      <c r="U18" s="149">
        <f t="shared" si="0"/>
        <v>99524</v>
      </c>
      <c r="V18" s="149">
        <v>5424</v>
      </c>
      <c r="W18" s="149">
        <v>94100</v>
      </c>
    </row>
    <row r="19" spans="1:23" s="125" customFormat="1" ht="15" customHeight="1">
      <c r="A19" s="100"/>
      <c r="B19" s="154"/>
      <c r="C19" s="124"/>
      <c r="D19" s="88" t="s">
        <v>3</v>
      </c>
      <c r="E19" s="89"/>
      <c r="F19" s="90">
        <v>4549</v>
      </c>
      <c r="G19" s="90">
        <v>367</v>
      </c>
      <c r="H19" s="92">
        <v>3</v>
      </c>
      <c r="I19" s="90">
        <v>4179</v>
      </c>
      <c r="J19" s="22">
        <v>4724</v>
      </c>
      <c r="K19" s="22">
        <v>472</v>
      </c>
      <c r="L19" s="26">
        <v>2</v>
      </c>
      <c r="M19" s="22">
        <v>4250</v>
      </c>
      <c r="N19" s="22">
        <v>4684</v>
      </c>
      <c r="O19" s="22">
        <v>496</v>
      </c>
      <c r="P19" s="26" t="s">
        <v>10</v>
      </c>
      <c r="Q19" s="22">
        <v>4188</v>
      </c>
      <c r="R19" s="26">
        <v>782</v>
      </c>
      <c r="S19" s="26">
        <v>155</v>
      </c>
      <c r="T19" s="26">
        <v>627</v>
      </c>
      <c r="U19" s="149">
        <f t="shared" si="0"/>
        <v>4542</v>
      </c>
      <c r="V19" s="148">
        <v>508</v>
      </c>
      <c r="W19" s="148">
        <v>4034</v>
      </c>
    </row>
    <row r="20" spans="1:23" s="123" customFormat="1" ht="15" customHeight="1">
      <c r="A20" s="110"/>
      <c r="B20" s="153" t="s">
        <v>18</v>
      </c>
      <c r="C20" s="126"/>
      <c r="D20" s="85" t="s">
        <v>2</v>
      </c>
      <c r="E20" s="86"/>
      <c r="F20" s="87">
        <v>69682</v>
      </c>
      <c r="G20" s="87">
        <v>3982</v>
      </c>
      <c r="H20" s="91" t="s">
        <v>10</v>
      </c>
      <c r="I20" s="87">
        <v>65700</v>
      </c>
      <c r="J20" s="23">
        <v>74566</v>
      </c>
      <c r="K20" s="23">
        <v>4454</v>
      </c>
      <c r="L20" s="27" t="s">
        <v>10</v>
      </c>
      <c r="M20" s="23">
        <v>70112</v>
      </c>
      <c r="N20" s="23">
        <v>77459</v>
      </c>
      <c r="O20" s="23">
        <v>6383</v>
      </c>
      <c r="P20" s="27" t="s">
        <v>10</v>
      </c>
      <c r="Q20" s="23">
        <v>71076</v>
      </c>
      <c r="R20" s="27">
        <v>87976</v>
      </c>
      <c r="S20" s="27">
        <v>12262</v>
      </c>
      <c r="T20" s="27">
        <v>75714</v>
      </c>
      <c r="U20" s="149">
        <f t="shared" si="0"/>
        <v>93243</v>
      </c>
      <c r="V20" s="149">
        <v>15685</v>
      </c>
      <c r="W20" s="149">
        <v>77558</v>
      </c>
    </row>
    <row r="21" spans="1:23" s="125" customFormat="1" ht="15" customHeight="1">
      <c r="A21" s="100"/>
      <c r="B21" s="154"/>
      <c r="C21" s="124"/>
      <c r="D21" s="88" t="s">
        <v>3</v>
      </c>
      <c r="E21" s="89"/>
      <c r="F21" s="90">
        <v>3355</v>
      </c>
      <c r="G21" s="90">
        <v>379</v>
      </c>
      <c r="H21" s="92" t="s">
        <v>10</v>
      </c>
      <c r="I21" s="90">
        <v>2976</v>
      </c>
      <c r="J21" s="22">
        <v>3479</v>
      </c>
      <c r="K21" s="22">
        <v>340</v>
      </c>
      <c r="L21" s="26" t="s">
        <v>10</v>
      </c>
      <c r="M21" s="22">
        <v>3139</v>
      </c>
      <c r="N21" s="22">
        <v>3575</v>
      </c>
      <c r="O21" s="22">
        <v>456</v>
      </c>
      <c r="P21" s="26" t="s">
        <v>10</v>
      </c>
      <c r="Q21" s="22">
        <v>3119</v>
      </c>
      <c r="R21" s="26">
        <v>3825</v>
      </c>
      <c r="S21" s="26">
        <v>447</v>
      </c>
      <c r="T21" s="26">
        <v>3378</v>
      </c>
      <c r="U21" s="149">
        <f t="shared" si="0"/>
        <v>3852</v>
      </c>
      <c r="V21" s="148">
        <v>465</v>
      </c>
      <c r="W21" s="148">
        <v>3387</v>
      </c>
    </row>
    <row r="22" spans="1:23" s="123" customFormat="1" ht="15" customHeight="1">
      <c r="A22" s="110"/>
      <c r="B22" s="153" t="s">
        <v>19</v>
      </c>
      <c r="C22" s="126"/>
      <c r="D22" s="85" t="s">
        <v>2</v>
      </c>
      <c r="E22" s="86"/>
      <c r="F22" s="87">
        <v>49050</v>
      </c>
      <c r="G22" s="87">
        <v>3807</v>
      </c>
      <c r="H22" s="91" t="s">
        <v>10</v>
      </c>
      <c r="I22" s="87">
        <v>45243</v>
      </c>
      <c r="J22" s="23">
        <v>52178</v>
      </c>
      <c r="K22" s="23">
        <v>4410</v>
      </c>
      <c r="L22" s="27" t="s">
        <v>10</v>
      </c>
      <c r="M22" s="23">
        <v>47768</v>
      </c>
      <c r="N22" s="23">
        <v>58524</v>
      </c>
      <c r="O22" s="23">
        <v>5766</v>
      </c>
      <c r="P22" s="27" t="s">
        <v>10</v>
      </c>
      <c r="Q22" s="23">
        <v>52758</v>
      </c>
      <c r="R22" s="27">
        <v>56404</v>
      </c>
      <c r="S22" s="27">
        <v>4958</v>
      </c>
      <c r="T22" s="27">
        <v>51446</v>
      </c>
      <c r="U22" s="149">
        <f t="shared" si="0"/>
        <v>58129</v>
      </c>
      <c r="V22" s="149">
        <v>8397</v>
      </c>
      <c r="W22" s="149">
        <v>49732</v>
      </c>
    </row>
    <row r="23" spans="1:33" s="125" customFormat="1" ht="15" customHeight="1">
      <c r="A23" s="100"/>
      <c r="B23" s="154"/>
      <c r="C23" s="124"/>
      <c r="D23" s="88" t="s">
        <v>3</v>
      </c>
      <c r="E23" s="89"/>
      <c r="F23" s="90">
        <v>2987</v>
      </c>
      <c r="G23" s="90">
        <v>331</v>
      </c>
      <c r="H23" s="92" t="s">
        <v>10</v>
      </c>
      <c r="I23" s="90">
        <v>2656</v>
      </c>
      <c r="J23" s="22">
        <v>3208</v>
      </c>
      <c r="K23" s="22">
        <v>358</v>
      </c>
      <c r="L23" s="26" t="s">
        <v>10</v>
      </c>
      <c r="M23" s="22">
        <v>2850</v>
      </c>
      <c r="N23" s="22">
        <v>3574</v>
      </c>
      <c r="O23" s="22">
        <v>435</v>
      </c>
      <c r="P23" s="26" t="s">
        <v>10</v>
      </c>
      <c r="Q23" s="22">
        <v>3139</v>
      </c>
      <c r="R23" s="26">
        <v>3593</v>
      </c>
      <c r="S23" s="26">
        <v>365</v>
      </c>
      <c r="T23" s="26">
        <v>3228</v>
      </c>
      <c r="U23" s="149">
        <f t="shared" si="0"/>
        <v>3397</v>
      </c>
      <c r="V23" s="148">
        <v>302</v>
      </c>
      <c r="W23" s="148">
        <v>3095</v>
      </c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23" s="123" customFormat="1" ht="15" customHeight="1">
      <c r="A24" s="110"/>
      <c r="B24" s="155" t="s">
        <v>52</v>
      </c>
      <c r="C24" s="126"/>
      <c r="D24" s="85" t="s">
        <v>2</v>
      </c>
      <c r="E24" s="86"/>
      <c r="F24" s="91" t="s">
        <v>10</v>
      </c>
      <c r="G24" s="91" t="s">
        <v>10</v>
      </c>
      <c r="H24" s="91" t="s">
        <v>10</v>
      </c>
      <c r="I24" s="91" t="s">
        <v>10</v>
      </c>
      <c r="J24" s="27">
        <v>19320</v>
      </c>
      <c r="K24" s="27">
        <v>12074</v>
      </c>
      <c r="L24" s="27">
        <v>20</v>
      </c>
      <c r="M24" s="27">
        <v>7226</v>
      </c>
      <c r="N24" s="27">
        <v>48074</v>
      </c>
      <c r="O24" s="27">
        <v>27989</v>
      </c>
      <c r="P24" s="27">
        <v>165</v>
      </c>
      <c r="Q24" s="27">
        <v>19920</v>
      </c>
      <c r="R24" s="27">
        <v>34916</v>
      </c>
      <c r="S24" s="27">
        <v>14132</v>
      </c>
      <c r="T24" s="27">
        <v>20784</v>
      </c>
      <c r="U24" s="149">
        <f t="shared" si="0"/>
        <v>42264</v>
      </c>
      <c r="V24" s="149">
        <v>18079</v>
      </c>
      <c r="W24" s="149">
        <v>24185</v>
      </c>
    </row>
    <row r="25" spans="1:23" s="125" customFormat="1" ht="15" customHeight="1">
      <c r="A25" s="100"/>
      <c r="B25" s="154"/>
      <c r="C25" s="124"/>
      <c r="D25" s="88" t="s">
        <v>3</v>
      </c>
      <c r="E25" s="89"/>
      <c r="F25" s="92" t="s">
        <v>10</v>
      </c>
      <c r="G25" s="92" t="s">
        <v>10</v>
      </c>
      <c r="H25" s="92" t="s">
        <v>10</v>
      </c>
      <c r="I25" s="92" t="s">
        <v>10</v>
      </c>
      <c r="J25" s="26">
        <v>652</v>
      </c>
      <c r="K25" s="26">
        <v>312</v>
      </c>
      <c r="L25" s="26">
        <v>2</v>
      </c>
      <c r="M25" s="26">
        <v>338</v>
      </c>
      <c r="N25" s="26">
        <v>1794</v>
      </c>
      <c r="O25" s="26">
        <v>731</v>
      </c>
      <c r="P25" s="26">
        <v>7</v>
      </c>
      <c r="Q25" s="26">
        <v>1056</v>
      </c>
      <c r="R25" s="26">
        <v>1751</v>
      </c>
      <c r="S25" s="26">
        <v>472</v>
      </c>
      <c r="T25" s="26">
        <v>1279</v>
      </c>
      <c r="U25" s="149">
        <f t="shared" si="0"/>
        <v>1862</v>
      </c>
      <c r="V25" s="148">
        <v>381</v>
      </c>
      <c r="W25" s="148">
        <v>1481</v>
      </c>
    </row>
    <row r="26" spans="1:23" s="123" customFormat="1" ht="15" customHeight="1">
      <c r="A26" s="110"/>
      <c r="B26" s="153" t="s">
        <v>20</v>
      </c>
      <c r="C26" s="126"/>
      <c r="D26" s="85" t="s">
        <v>2</v>
      </c>
      <c r="E26" s="86"/>
      <c r="F26" s="87">
        <v>63887</v>
      </c>
      <c r="G26" s="87">
        <v>12925</v>
      </c>
      <c r="H26" s="91" t="s">
        <v>10</v>
      </c>
      <c r="I26" s="87">
        <v>50962</v>
      </c>
      <c r="J26" s="23">
        <v>59950</v>
      </c>
      <c r="K26" s="23">
        <v>11726</v>
      </c>
      <c r="L26" s="27" t="s">
        <v>10</v>
      </c>
      <c r="M26" s="23">
        <v>48224</v>
      </c>
      <c r="N26" s="23">
        <v>57192</v>
      </c>
      <c r="O26" s="23">
        <v>12349</v>
      </c>
      <c r="P26" s="27" t="s">
        <v>10</v>
      </c>
      <c r="Q26" s="23">
        <v>44843</v>
      </c>
      <c r="R26" s="27">
        <v>58023</v>
      </c>
      <c r="S26" s="27">
        <v>11233</v>
      </c>
      <c r="T26" s="27">
        <v>46790</v>
      </c>
      <c r="U26" s="149">
        <f t="shared" si="0"/>
        <v>60595</v>
      </c>
      <c r="V26" s="149">
        <v>14028</v>
      </c>
      <c r="W26" s="149">
        <v>46567</v>
      </c>
    </row>
    <row r="27" spans="1:23" s="125" customFormat="1" ht="15" customHeight="1">
      <c r="A27" s="100"/>
      <c r="B27" s="154"/>
      <c r="C27" s="124"/>
      <c r="D27" s="88" t="s">
        <v>3</v>
      </c>
      <c r="E27" s="89"/>
      <c r="F27" s="90">
        <v>3219</v>
      </c>
      <c r="G27" s="90">
        <v>306</v>
      </c>
      <c r="H27" s="92" t="s">
        <v>10</v>
      </c>
      <c r="I27" s="90">
        <v>2913</v>
      </c>
      <c r="J27" s="22">
        <v>3078</v>
      </c>
      <c r="K27" s="22">
        <v>261</v>
      </c>
      <c r="L27" s="26" t="s">
        <v>10</v>
      </c>
      <c r="M27" s="22">
        <v>2817</v>
      </c>
      <c r="N27" s="22">
        <v>2928</v>
      </c>
      <c r="O27" s="22">
        <v>269</v>
      </c>
      <c r="P27" s="26" t="s">
        <v>10</v>
      </c>
      <c r="Q27" s="22">
        <v>2659</v>
      </c>
      <c r="R27" s="26">
        <v>2973</v>
      </c>
      <c r="S27" s="26">
        <v>245</v>
      </c>
      <c r="T27" s="26">
        <v>2728</v>
      </c>
      <c r="U27" s="149">
        <f t="shared" si="0"/>
        <v>3060</v>
      </c>
      <c r="V27" s="148">
        <v>313</v>
      </c>
      <c r="W27" s="148">
        <v>2747</v>
      </c>
    </row>
    <row r="28" spans="1:23" s="123" customFormat="1" ht="15" customHeight="1">
      <c r="A28" s="110"/>
      <c r="B28" s="153" t="s">
        <v>21</v>
      </c>
      <c r="C28" s="126"/>
      <c r="D28" s="85" t="s">
        <v>2</v>
      </c>
      <c r="E28" s="86"/>
      <c r="F28" s="87">
        <v>88202</v>
      </c>
      <c r="G28" s="87">
        <v>31484</v>
      </c>
      <c r="H28" s="91" t="s">
        <v>10</v>
      </c>
      <c r="I28" s="87">
        <v>56718</v>
      </c>
      <c r="J28" s="23">
        <v>99649</v>
      </c>
      <c r="K28" s="23">
        <v>36018</v>
      </c>
      <c r="L28" s="27" t="s">
        <v>10</v>
      </c>
      <c r="M28" s="23">
        <v>63631</v>
      </c>
      <c r="N28" s="23">
        <v>104112</v>
      </c>
      <c r="O28" s="23">
        <v>39915</v>
      </c>
      <c r="P28" s="27" t="s">
        <v>10</v>
      </c>
      <c r="Q28" s="23">
        <v>64197</v>
      </c>
      <c r="R28" s="27">
        <v>108353</v>
      </c>
      <c r="S28" s="27">
        <v>41117</v>
      </c>
      <c r="T28" s="27">
        <v>67236</v>
      </c>
      <c r="U28" s="149">
        <f t="shared" si="0"/>
        <v>101368</v>
      </c>
      <c r="V28" s="149">
        <v>34175</v>
      </c>
      <c r="W28" s="149">
        <v>67193</v>
      </c>
    </row>
    <row r="29" spans="1:33" s="125" customFormat="1" ht="15" customHeight="1">
      <c r="A29" s="100"/>
      <c r="B29" s="154"/>
      <c r="C29" s="124"/>
      <c r="D29" s="88" t="s">
        <v>3</v>
      </c>
      <c r="E29" s="89"/>
      <c r="F29" s="90">
        <v>3611</v>
      </c>
      <c r="G29" s="90">
        <v>541</v>
      </c>
      <c r="H29" s="92" t="s">
        <v>10</v>
      </c>
      <c r="I29" s="90">
        <v>3070</v>
      </c>
      <c r="J29" s="22">
        <v>3977</v>
      </c>
      <c r="K29" s="22">
        <v>608</v>
      </c>
      <c r="L29" s="26" t="s">
        <v>10</v>
      </c>
      <c r="M29" s="22">
        <v>3369</v>
      </c>
      <c r="N29" s="22">
        <v>3958</v>
      </c>
      <c r="O29" s="22">
        <v>643</v>
      </c>
      <c r="P29" s="26" t="s">
        <v>10</v>
      </c>
      <c r="Q29" s="22">
        <v>3315</v>
      </c>
      <c r="R29" s="26">
        <v>4097</v>
      </c>
      <c r="S29" s="26">
        <v>628</v>
      </c>
      <c r="T29" s="26">
        <v>3469</v>
      </c>
      <c r="U29" s="149">
        <f t="shared" si="0"/>
        <v>4199</v>
      </c>
      <c r="V29" s="148">
        <v>550</v>
      </c>
      <c r="W29" s="148">
        <v>3649</v>
      </c>
      <c r="X29" s="93"/>
      <c r="Y29" s="93"/>
      <c r="Z29" s="93"/>
      <c r="AA29" s="93"/>
      <c r="AB29" s="93"/>
      <c r="AC29" s="93"/>
      <c r="AD29" s="93"/>
      <c r="AE29" s="93"/>
      <c r="AF29" s="93"/>
      <c r="AG29" s="93"/>
    </row>
    <row r="30" spans="1:23" s="123" customFormat="1" ht="15" customHeight="1">
      <c r="A30" s="110"/>
      <c r="B30" s="155" t="s">
        <v>22</v>
      </c>
      <c r="C30" s="126"/>
      <c r="D30" s="85" t="s">
        <v>2</v>
      </c>
      <c r="E30" s="86"/>
      <c r="F30" s="87">
        <v>56501</v>
      </c>
      <c r="G30" s="87">
        <v>8191</v>
      </c>
      <c r="H30" s="87">
        <v>100</v>
      </c>
      <c r="I30" s="87">
        <v>48210</v>
      </c>
      <c r="J30" s="23">
        <v>56002</v>
      </c>
      <c r="K30" s="23">
        <v>6714</v>
      </c>
      <c r="L30" s="23">
        <v>100</v>
      </c>
      <c r="M30" s="23">
        <v>49188</v>
      </c>
      <c r="N30" s="23">
        <v>59734</v>
      </c>
      <c r="O30" s="23">
        <v>8135</v>
      </c>
      <c r="P30" s="27" t="s">
        <v>10</v>
      </c>
      <c r="Q30" s="23">
        <v>51599</v>
      </c>
      <c r="R30" s="27">
        <v>65959</v>
      </c>
      <c r="S30" s="27">
        <v>11378</v>
      </c>
      <c r="T30" s="27">
        <v>54581</v>
      </c>
      <c r="U30" s="149">
        <f t="shared" si="0"/>
        <v>62008</v>
      </c>
      <c r="V30" s="149">
        <v>9926</v>
      </c>
      <c r="W30" s="149">
        <v>52082</v>
      </c>
    </row>
    <row r="31" spans="1:23" s="125" customFormat="1" ht="15" customHeight="1">
      <c r="A31" s="100"/>
      <c r="B31" s="154"/>
      <c r="C31" s="124"/>
      <c r="D31" s="88" t="s">
        <v>3</v>
      </c>
      <c r="E31" s="89"/>
      <c r="F31" s="90">
        <v>3034</v>
      </c>
      <c r="G31" s="90">
        <v>241</v>
      </c>
      <c r="H31" s="90">
        <v>2</v>
      </c>
      <c r="I31" s="90">
        <v>2791</v>
      </c>
      <c r="J31" s="22">
        <v>3210</v>
      </c>
      <c r="K31" s="22">
        <v>276</v>
      </c>
      <c r="L31" s="22">
        <v>2</v>
      </c>
      <c r="M31" s="22">
        <v>2932</v>
      </c>
      <c r="N31" s="22">
        <v>3324</v>
      </c>
      <c r="O31" s="22">
        <v>277</v>
      </c>
      <c r="P31" s="26" t="s">
        <v>10</v>
      </c>
      <c r="Q31" s="22">
        <v>3047</v>
      </c>
      <c r="R31" s="26">
        <v>3447</v>
      </c>
      <c r="S31" s="26">
        <v>282</v>
      </c>
      <c r="T31" s="26">
        <v>3165</v>
      </c>
      <c r="U31" s="149">
        <f t="shared" si="0"/>
        <v>3228</v>
      </c>
      <c r="V31" s="148">
        <v>270</v>
      </c>
      <c r="W31" s="148">
        <v>2958</v>
      </c>
    </row>
    <row r="32" spans="1:23" s="123" customFormat="1" ht="15" customHeight="1">
      <c r="A32" s="110"/>
      <c r="B32" s="155" t="s">
        <v>14</v>
      </c>
      <c r="C32" s="126"/>
      <c r="D32" s="85" t="s">
        <v>2</v>
      </c>
      <c r="E32" s="86"/>
      <c r="F32" s="91">
        <v>75449</v>
      </c>
      <c r="G32" s="91">
        <v>2926</v>
      </c>
      <c r="H32" s="91">
        <v>60</v>
      </c>
      <c r="I32" s="91">
        <v>72463</v>
      </c>
      <c r="J32" s="27">
        <v>78878</v>
      </c>
      <c r="K32" s="27">
        <v>7415</v>
      </c>
      <c r="L32" s="27" t="s">
        <v>10</v>
      </c>
      <c r="M32" s="27">
        <v>71463</v>
      </c>
      <c r="N32" s="27">
        <v>69426</v>
      </c>
      <c r="O32" s="27">
        <v>1280</v>
      </c>
      <c r="P32" s="27" t="s">
        <v>10</v>
      </c>
      <c r="Q32" s="27">
        <v>68146</v>
      </c>
      <c r="R32" s="27">
        <v>84134</v>
      </c>
      <c r="S32" s="27">
        <v>2058</v>
      </c>
      <c r="T32" s="27">
        <v>82076</v>
      </c>
      <c r="U32" s="149">
        <f t="shared" si="0"/>
        <v>80906</v>
      </c>
      <c r="V32" s="149">
        <v>3408</v>
      </c>
      <c r="W32" s="149">
        <v>77498</v>
      </c>
    </row>
    <row r="33" spans="1:23" s="125" customFormat="1" ht="15" customHeight="1">
      <c r="A33" s="100"/>
      <c r="B33" s="154"/>
      <c r="C33" s="124"/>
      <c r="D33" s="88" t="s">
        <v>3</v>
      </c>
      <c r="E33" s="89"/>
      <c r="F33" s="92">
        <v>4755</v>
      </c>
      <c r="G33" s="92">
        <v>453</v>
      </c>
      <c r="H33" s="92">
        <v>2</v>
      </c>
      <c r="I33" s="92">
        <v>4300</v>
      </c>
      <c r="J33" s="26">
        <v>5278</v>
      </c>
      <c r="K33" s="26">
        <v>715</v>
      </c>
      <c r="L33" s="26" t="s">
        <v>10</v>
      </c>
      <c r="M33" s="26">
        <v>4563</v>
      </c>
      <c r="N33" s="26">
        <v>5436</v>
      </c>
      <c r="O33" s="26">
        <v>704</v>
      </c>
      <c r="P33" s="26" t="s">
        <v>10</v>
      </c>
      <c r="Q33" s="26">
        <v>4732</v>
      </c>
      <c r="R33" s="26">
        <v>5345</v>
      </c>
      <c r="S33" s="26">
        <v>626</v>
      </c>
      <c r="T33" s="26">
        <v>4719</v>
      </c>
      <c r="U33" s="149">
        <f t="shared" si="0"/>
        <v>4875</v>
      </c>
      <c r="V33" s="148">
        <v>483</v>
      </c>
      <c r="W33" s="148">
        <v>4392</v>
      </c>
    </row>
    <row r="34" spans="1:23" s="123" customFormat="1" ht="15" customHeight="1">
      <c r="A34" s="110"/>
      <c r="B34" s="153" t="s">
        <v>53</v>
      </c>
      <c r="C34" s="126"/>
      <c r="D34" s="85" t="s">
        <v>2</v>
      </c>
      <c r="E34" s="86"/>
      <c r="F34" s="91" t="s">
        <v>10</v>
      </c>
      <c r="G34" s="91" t="s">
        <v>10</v>
      </c>
      <c r="H34" s="91" t="s">
        <v>10</v>
      </c>
      <c r="I34" s="91" t="s">
        <v>10</v>
      </c>
      <c r="J34" s="27">
        <v>1705</v>
      </c>
      <c r="K34" s="27">
        <v>330</v>
      </c>
      <c r="L34" s="27" t="s">
        <v>10</v>
      </c>
      <c r="M34" s="27">
        <v>1375</v>
      </c>
      <c r="N34" s="27">
        <v>2373</v>
      </c>
      <c r="O34" s="27">
        <v>463</v>
      </c>
      <c r="P34" s="27" t="s">
        <v>10</v>
      </c>
      <c r="Q34" s="27">
        <v>1910</v>
      </c>
      <c r="R34" s="27">
        <v>1539</v>
      </c>
      <c r="S34" s="27">
        <v>536</v>
      </c>
      <c r="T34" s="27">
        <v>1003</v>
      </c>
      <c r="U34" s="149">
        <f t="shared" si="0"/>
        <v>2623</v>
      </c>
      <c r="V34" s="149">
        <v>377</v>
      </c>
      <c r="W34" s="149">
        <v>2246</v>
      </c>
    </row>
    <row r="35" spans="1:23" s="125" customFormat="1" ht="15" customHeight="1">
      <c r="A35" s="100"/>
      <c r="B35" s="154"/>
      <c r="C35" s="124"/>
      <c r="D35" s="88" t="s">
        <v>3</v>
      </c>
      <c r="E35" s="89"/>
      <c r="F35" s="92" t="s">
        <v>10</v>
      </c>
      <c r="G35" s="92" t="s">
        <v>10</v>
      </c>
      <c r="H35" s="92" t="s">
        <v>10</v>
      </c>
      <c r="I35" s="92" t="s">
        <v>10</v>
      </c>
      <c r="J35" s="26">
        <v>111</v>
      </c>
      <c r="K35" s="26">
        <v>23</v>
      </c>
      <c r="L35" s="26" t="s">
        <v>10</v>
      </c>
      <c r="M35" s="26">
        <v>88</v>
      </c>
      <c r="N35" s="26">
        <v>137</v>
      </c>
      <c r="O35" s="26">
        <v>29</v>
      </c>
      <c r="P35" s="26" t="s">
        <v>10</v>
      </c>
      <c r="Q35" s="26">
        <v>108</v>
      </c>
      <c r="R35" s="26">
        <v>91</v>
      </c>
      <c r="S35" s="26">
        <v>24</v>
      </c>
      <c r="T35" s="26">
        <v>67</v>
      </c>
      <c r="U35" s="149">
        <f t="shared" si="0"/>
        <v>133</v>
      </c>
      <c r="V35" s="148">
        <v>17</v>
      </c>
      <c r="W35" s="148">
        <v>116</v>
      </c>
    </row>
    <row r="36" spans="1:23" s="123" customFormat="1" ht="15" customHeight="1">
      <c r="A36" s="110"/>
      <c r="B36" s="153" t="s">
        <v>54</v>
      </c>
      <c r="C36" s="126"/>
      <c r="D36" s="85" t="s">
        <v>2</v>
      </c>
      <c r="E36" s="86"/>
      <c r="F36" s="91" t="s">
        <v>10</v>
      </c>
      <c r="G36" s="91" t="s">
        <v>10</v>
      </c>
      <c r="H36" s="91" t="s">
        <v>10</v>
      </c>
      <c r="I36" s="91" t="s">
        <v>10</v>
      </c>
      <c r="J36" s="27">
        <v>3225</v>
      </c>
      <c r="K36" s="27">
        <v>334</v>
      </c>
      <c r="L36" s="27" t="s">
        <v>10</v>
      </c>
      <c r="M36" s="27">
        <v>2891</v>
      </c>
      <c r="N36" s="27">
        <v>3394</v>
      </c>
      <c r="O36" s="27">
        <v>255</v>
      </c>
      <c r="P36" s="27" t="s">
        <v>10</v>
      </c>
      <c r="Q36" s="27">
        <v>3139</v>
      </c>
      <c r="R36" s="27">
        <v>3373</v>
      </c>
      <c r="S36" s="27">
        <v>148</v>
      </c>
      <c r="T36" s="27">
        <v>3225</v>
      </c>
      <c r="U36" s="149">
        <f t="shared" si="0"/>
        <v>3225</v>
      </c>
      <c r="V36" s="149">
        <v>202</v>
      </c>
      <c r="W36" s="149">
        <v>3023</v>
      </c>
    </row>
    <row r="37" spans="1:23" s="125" customFormat="1" ht="15" customHeight="1">
      <c r="A37" s="100"/>
      <c r="B37" s="154"/>
      <c r="C37" s="124"/>
      <c r="D37" s="88" t="s">
        <v>3</v>
      </c>
      <c r="E37" s="89"/>
      <c r="F37" s="92" t="s">
        <v>10</v>
      </c>
      <c r="G37" s="92" t="s">
        <v>10</v>
      </c>
      <c r="H37" s="92" t="s">
        <v>10</v>
      </c>
      <c r="I37" s="92" t="s">
        <v>10</v>
      </c>
      <c r="J37" s="26">
        <v>189</v>
      </c>
      <c r="K37" s="26">
        <v>19</v>
      </c>
      <c r="L37" s="26" t="s">
        <v>10</v>
      </c>
      <c r="M37" s="26">
        <v>170</v>
      </c>
      <c r="N37" s="26">
        <v>207</v>
      </c>
      <c r="O37" s="26">
        <v>16</v>
      </c>
      <c r="P37" s="26" t="s">
        <v>10</v>
      </c>
      <c r="Q37" s="26">
        <v>191</v>
      </c>
      <c r="R37" s="26">
        <v>192</v>
      </c>
      <c r="S37" s="26">
        <v>12</v>
      </c>
      <c r="T37" s="26">
        <v>180</v>
      </c>
      <c r="U37" s="149">
        <f t="shared" si="0"/>
        <v>214</v>
      </c>
      <c r="V37" s="148">
        <v>24</v>
      </c>
      <c r="W37" s="148">
        <v>190</v>
      </c>
    </row>
    <row r="38" spans="1:23" s="123" customFormat="1" ht="15" customHeight="1">
      <c r="A38" s="110"/>
      <c r="B38" s="153" t="s">
        <v>55</v>
      </c>
      <c r="C38" s="126"/>
      <c r="D38" s="85" t="s">
        <v>2</v>
      </c>
      <c r="E38" s="86"/>
      <c r="F38" s="91" t="s">
        <v>10</v>
      </c>
      <c r="G38" s="91" t="s">
        <v>10</v>
      </c>
      <c r="H38" s="91" t="s">
        <v>10</v>
      </c>
      <c r="I38" s="91" t="s">
        <v>10</v>
      </c>
      <c r="J38" s="27">
        <v>2234</v>
      </c>
      <c r="K38" s="27">
        <v>359</v>
      </c>
      <c r="L38" s="27" t="s">
        <v>10</v>
      </c>
      <c r="M38" s="27">
        <v>1875</v>
      </c>
      <c r="N38" s="27">
        <v>1580</v>
      </c>
      <c r="O38" s="27">
        <v>244</v>
      </c>
      <c r="P38" s="27" t="s">
        <v>10</v>
      </c>
      <c r="Q38" s="27">
        <v>1336</v>
      </c>
      <c r="R38" s="27">
        <v>1518</v>
      </c>
      <c r="S38" s="27">
        <v>232</v>
      </c>
      <c r="T38" s="27">
        <v>1286</v>
      </c>
      <c r="U38" s="149">
        <f t="shared" si="0"/>
        <v>1445</v>
      </c>
      <c r="V38" s="149">
        <v>236</v>
      </c>
      <c r="W38" s="149">
        <v>1209</v>
      </c>
    </row>
    <row r="39" spans="1:23" s="125" customFormat="1" ht="15" customHeight="1">
      <c r="A39" s="100"/>
      <c r="B39" s="154"/>
      <c r="C39" s="124"/>
      <c r="D39" s="88" t="s">
        <v>3</v>
      </c>
      <c r="E39" s="89"/>
      <c r="F39" s="92" t="s">
        <v>10</v>
      </c>
      <c r="G39" s="92" t="s">
        <v>10</v>
      </c>
      <c r="H39" s="92" t="s">
        <v>10</v>
      </c>
      <c r="I39" s="92" t="s">
        <v>10</v>
      </c>
      <c r="J39" s="26">
        <v>192</v>
      </c>
      <c r="K39" s="26">
        <v>35</v>
      </c>
      <c r="L39" s="26" t="s">
        <v>10</v>
      </c>
      <c r="M39" s="26">
        <v>157</v>
      </c>
      <c r="N39" s="26">
        <v>131</v>
      </c>
      <c r="O39" s="26">
        <v>26</v>
      </c>
      <c r="P39" s="26" t="s">
        <v>10</v>
      </c>
      <c r="Q39" s="26">
        <v>105</v>
      </c>
      <c r="R39" s="26">
        <v>110</v>
      </c>
      <c r="S39" s="26">
        <v>12</v>
      </c>
      <c r="T39" s="26">
        <v>98</v>
      </c>
      <c r="U39" s="149">
        <f t="shared" si="0"/>
        <v>127</v>
      </c>
      <c r="V39" s="148">
        <v>17</v>
      </c>
      <c r="W39" s="148">
        <v>110</v>
      </c>
    </row>
    <row r="40" spans="1:23" s="123" customFormat="1" ht="15" customHeight="1">
      <c r="A40" s="110"/>
      <c r="B40" s="153" t="s">
        <v>56</v>
      </c>
      <c r="C40" s="126"/>
      <c r="D40" s="85" t="s">
        <v>2</v>
      </c>
      <c r="E40" s="86"/>
      <c r="F40" s="91" t="s">
        <v>10</v>
      </c>
      <c r="G40" s="91" t="s">
        <v>10</v>
      </c>
      <c r="H40" s="91" t="s">
        <v>10</v>
      </c>
      <c r="I40" s="91" t="s">
        <v>10</v>
      </c>
      <c r="J40" s="27">
        <v>2346</v>
      </c>
      <c r="K40" s="27" t="s">
        <v>10</v>
      </c>
      <c r="L40" s="27" t="s">
        <v>10</v>
      </c>
      <c r="M40" s="27">
        <v>2346</v>
      </c>
      <c r="N40" s="27">
        <v>1538</v>
      </c>
      <c r="O40" s="27" t="s">
        <v>10</v>
      </c>
      <c r="P40" s="27" t="s">
        <v>10</v>
      </c>
      <c r="Q40" s="27">
        <v>1538</v>
      </c>
      <c r="R40" s="27">
        <v>1615</v>
      </c>
      <c r="S40" s="27">
        <v>53</v>
      </c>
      <c r="T40" s="27">
        <v>1562</v>
      </c>
      <c r="U40" s="149">
        <f t="shared" si="0"/>
        <v>1612</v>
      </c>
      <c r="V40" s="149">
        <v>63</v>
      </c>
      <c r="W40" s="149">
        <v>1549</v>
      </c>
    </row>
    <row r="41" spans="1:23" s="125" customFormat="1" ht="15" customHeight="1">
      <c r="A41" s="100"/>
      <c r="B41" s="154"/>
      <c r="C41" s="124"/>
      <c r="D41" s="88" t="s">
        <v>3</v>
      </c>
      <c r="E41" s="89"/>
      <c r="F41" s="92" t="s">
        <v>10</v>
      </c>
      <c r="G41" s="92" t="s">
        <v>10</v>
      </c>
      <c r="H41" s="92" t="s">
        <v>10</v>
      </c>
      <c r="I41" s="92" t="s">
        <v>10</v>
      </c>
      <c r="J41" s="26">
        <v>159</v>
      </c>
      <c r="K41" s="26" t="s">
        <v>10</v>
      </c>
      <c r="L41" s="26" t="s">
        <v>10</v>
      </c>
      <c r="M41" s="26">
        <v>159</v>
      </c>
      <c r="N41" s="26">
        <v>78</v>
      </c>
      <c r="O41" s="26" t="s">
        <v>10</v>
      </c>
      <c r="P41" s="26" t="s">
        <v>10</v>
      </c>
      <c r="Q41" s="26">
        <v>78</v>
      </c>
      <c r="R41" s="26">
        <v>83</v>
      </c>
      <c r="S41" s="26">
        <v>2</v>
      </c>
      <c r="T41" s="26">
        <v>81</v>
      </c>
      <c r="U41" s="149">
        <f t="shared" si="0"/>
        <v>104</v>
      </c>
      <c r="V41" s="148">
        <v>2</v>
      </c>
      <c r="W41" s="148">
        <v>102</v>
      </c>
    </row>
    <row r="42" spans="1:23" s="123" customFormat="1" ht="15" customHeight="1">
      <c r="A42" s="110"/>
      <c r="B42" s="153" t="s">
        <v>57</v>
      </c>
      <c r="C42" s="126"/>
      <c r="D42" s="85" t="s">
        <v>2</v>
      </c>
      <c r="E42" s="86"/>
      <c r="F42" s="91" t="s">
        <v>10</v>
      </c>
      <c r="G42" s="91" t="s">
        <v>10</v>
      </c>
      <c r="H42" s="91" t="s">
        <v>10</v>
      </c>
      <c r="I42" s="91" t="s">
        <v>10</v>
      </c>
      <c r="J42" s="27">
        <v>742</v>
      </c>
      <c r="K42" s="27" t="s">
        <v>10</v>
      </c>
      <c r="L42" s="27" t="s">
        <v>10</v>
      </c>
      <c r="M42" s="27">
        <v>742</v>
      </c>
      <c r="N42" s="27">
        <v>804</v>
      </c>
      <c r="O42" s="27" t="s">
        <v>10</v>
      </c>
      <c r="P42" s="27" t="s">
        <v>10</v>
      </c>
      <c r="Q42" s="27">
        <v>804</v>
      </c>
      <c r="R42" s="27">
        <v>626</v>
      </c>
      <c r="S42" s="27" t="s">
        <v>85</v>
      </c>
      <c r="T42" s="27">
        <v>626</v>
      </c>
      <c r="U42" s="149">
        <f t="shared" si="0"/>
        <v>790</v>
      </c>
      <c r="V42" s="149" t="s">
        <v>85</v>
      </c>
      <c r="W42" s="149">
        <v>790</v>
      </c>
    </row>
    <row r="43" spans="1:23" s="125" customFormat="1" ht="15" customHeight="1">
      <c r="A43" s="100"/>
      <c r="B43" s="154"/>
      <c r="C43" s="124"/>
      <c r="D43" s="88" t="s">
        <v>3</v>
      </c>
      <c r="E43" s="89"/>
      <c r="F43" s="92" t="s">
        <v>10</v>
      </c>
      <c r="G43" s="92" t="s">
        <v>10</v>
      </c>
      <c r="H43" s="92" t="s">
        <v>10</v>
      </c>
      <c r="I43" s="92" t="s">
        <v>10</v>
      </c>
      <c r="J43" s="26">
        <v>74</v>
      </c>
      <c r="K43" s="26" t="s">
        <v>10</v>
      </c>
      <c r="L43" s="26" t="s">
        <v>10</v>
      </c>
      <c r="M43" s="26">
        <v>74</v>
      </c>
      <c r="N43" s="26">
        <v>62</v>
      </c>
      <c r="O43" s="26" t="s">
        <v>10</v>
      </c>
      <c r="P43" s="26" t="s">
        <v>10</v>
      </c>
      <c r="Q43" s="26">
        <v>62</v>
      </c>
      <c r="R43" s="26">
        <v>54</v>
      </c>
      <c r="S43" s="26" t="s">
        <v>86</v>
      </c>
      <c r="T43" s="26">
        <v>54</v>
      </c>
      <c r="U43" s="149">
        <f t="shared" si="0"/>
        <v>59</v>
      </c>
      <c r="V43" s="148" t="s">
        <v>85</v>
      </c>
      <c r="W43" s="148">
        <v>59</v>
      </c>
    </row>
    <row r="44" spans="1:23" s="123" customFormat="1" ht="15" customHeight="1">
      <c r="A44" s="110"/>
      <c r="B44" s="153" t="s">
        <v>23</v>
      </c>
      <c r="C44" s="126"/>
      <c r="D44" s="85" t="s">
        <v>2</v>
      </c>
      <c r="E44" s="86"/>
      <c r="F44" s="87">
        <v>6959</v>
      </c>
      <c r="G44" s="87">
        <v>553</v>
      </c>
      <c r="H44" s="91" t="s">
        <v>10</v>
      </c>
      <c r="I44" s="87">
        <v>6406</v>
      </c>
      <c r="J44" s="23">
        <v>7554</v>
      </c>
      <c r="K44" s="23">
        <v>956</v>
      </c>
      <c r="L44" s="27" t="s">
        <v>10</v>
      </c>
      <c r="M44" s="23">
        <v>6598</v>
      </c>
      <c r="N44" s="23">
        <v>7248</v>
      </c>
      <c r="O44" s="23">
        <v>1015</v>
      </c>
      <c r="P44" s="27" t="s">
        <v>10</v>
      </c>
      <c r="Q44" s="23">
        <v>6233</v>
      </c>
      <c r="R44" s="27">
        <v>6272</v>
      </c>
      <c r="S44" s="27">
        <v>826</v>
      </c>
      <c r="T44" s="27">
        <v>5446</v>
      </c>
      <c r="U44" s="149">
        <f t="shared" si="0"/>
        <v>6485</v>
      </c>
      <c r="V44" s="149">
        <v>611</v>
      </c>
      <c r="W44" s="149">
        <v>5874</v>
      </c>
    </row>
    <row r="45" spans="1:23" s="125" customFormat="1" ht="15" customHeight="1">
      <c r="A45" s="100"/>
      <c r="B45" s="154"/>
      <c r="C45" s="124"/>
      <c r="D45" s="88" t="s">
        <v>3</v>
      </c>
      <c r="E45" s="89"/>
      <c r="F45" s="90">
        <v>570</v>
      </c>
      <c r="G45" s="90">
        <v>42</v>
      </c>
      <c r="H45" s="92" t="s">
        <v>10</v>
      </c>
      <c r="I45" s="90">
        <v>528</v>
      </c>
      <c r="J45" s="22">
        <v>524</v>
      </c>
      <c r="K45" s="22">
        <v>68</v>
      </c>
      <c r="L45" s="26" t="s">
        <v>10</v>
      </c>
      <c r="M45" s="22">
        <v>456</v>
      </c>
      <c r="N45" s="22">
        <v>595</v>
      </c>
      <c r="O45" s="22">
        <v>100</v>
      </c>
      <c r="P45" s="26" t="s">
        <v>10</v>
      </c>
      <c r="Q45" s="22">
        <v>495</v>
      </c>
      <c r="R45" s="26">
        <v>516</v>
      </c>
      <c r="S45" s="26">
        <v>92</v>
      </c>
      <c r="T45" s="26">
        <v>424</v>
      </c>
      <c r="U45" s="149">
        <f t="shared" si="0"/>
        <v>624</v>
      </c>
      <c r="V45" s="148">
        <v>124</v>
      </c>
      <c r="W45" s="148">
        <v>500</v>
      </c>
    </row>
    <row r="46" spans="1:23" s="123" customFormat="1" ht="15" customHeight="1">
      <c r="A46" s="110"/>
      <c r="B46" s="153" t="s">
        <v>58</v>
      </c>
      <c r="C46" s="126"/>
      <c r="D46" s="85" t="s">
        <v>2</v>
      </c>
      <c r="E46" s="86"/>
      <c r="F46" s="91" t="s">
        <v>10</v>
      </c>
      <c r="G46" s="91" t="s">
        <v>10</v>
      </c>
      <c r="H46" s="91" t="s">
        <v>10</v>
      </c>
      <c r="I46" s="91" t="s">
        <v>10</v>
      </c>
      <c r="J46" s="27">
        <v>1878</v>
      </c>
      <c r="K46" s="27">
        <v>286</v>
      </c>
      <c r="L46" s="27" t="s">
        <v>10</v>
      </c>
      <c r="M46" s="27">
        <v>1592</v>
      </c>
      <c r="N46" s="27">
        <v>2086</v>
      </c>
      <c r="O46" s="27">
        <v>235</v>
      </c>
      <c r="P46" s="27">
        <v>6</v>
      </c>
      <c r="Q46" s="27">
        <v>1845</v>
      </c>
      <c r="R46" s="27">
        <v>1995</v>
      </c>
      <c r="S46" s="27">
        <v>165</v>
      </c>
      <c r="T46" s="27">
        <v>1830</v>
      </c>
      <c r="U46" s="149">
        <f t="shared" si="0"/>
        <v>2175</v>
      </c>
      <c r="V46" s="149">
        <v>211</v>
      </c>
      <c r="W46" s="149">
        <v>1964</v>
      </c>
    </row>
    <row r="47" spans="1:23" s="125" customFormat="1" ht="15" customHeight="1">
      <c r="A47" s="100"/>
      <c r="B47" s="154"/>
      <c r="C47" s="124"/>
      <c r="D47" s="88" t="s">
        <v>3</v>
      </c>
      <c r="E47" s="89"/>
      <c r="F47" s="92" t="s">
        <v>10</v>
      </c>
      <c r="G47" s="92" t="s">
        <v>10</v>
      </c>
      <c r="H47" s="92" t="s">
        <v>10</v>
      </c>
      <c r="I47" s="92" t="s">
        <v>10</v>
      </c>
      <c r="J47" s="26">
        <v>143</v>
      </c>
      <c r="K47" s="26">
        <v>21</v>
      </c>
      <c r="L47" s="26" t="s">
        <v>10</v>
      </c>
      <c r="M47" s="26">
        <v>122</v>
      </c>
      <c r="N47" s="26">
        <v>146</v>
      </c>
      <c r="O47" s="26">
        <v>17</v>
      </c>
      <c r="P47" s="26">
        <v>2</v>
      </c>
      <c r="Q47" s="26">
        <v>127</v>
      </c>
      <c r="R47" s="26">
        <v>125</v>
      </c>
      <c r="S47" s="26">
        <v>16</v>
      </c>
      <c r="T47" s="26">
        <v>109</v>
      </c>
      <c r="U47" s="149">
        <f t="shared" si="0"/>
        <v>144</v>
      </c>
      <c r="V47" s="148">
        <v>18</v>
      </c>
      <c r="W47" s="148">
        <v>126</v>
      </c>
    </row>
    <row r="48" spans="1:23" s="123" customFormat="1" ht="15" customHeight="1">
      <c r="A48" s="110"/>
      <c r="B48" s="168" t="s">
        <v>59</v>
      </c>
      <c r="C48" s="126"/>
      <c r="D48" s="85" t="s">
        <v>2</v>
      </c>
      <c r="E48" s="86"/>
      <c r="F48" s="91" t="s">
        <v>10</v>
      </c>
      <c r="G48" s="91" t="s">
        <v>10</v>
      </c>
      <c r="H48" s="91" t="s">
        <v>10</v>
      </c>
      <c r="I48" s="91" t="s">
        <v>10</v>
      </c>
      <c r="J48" s="27">
        <v>2681</v>
      </c>
      <c r="K48" s="27">
        <v>360</v>
      </c>
      <c r="L48" s="27" t="s">
        <v>10</v>
      </c>
      <c r="M48" s="27">
        <v>2321</v>
      </c>
      <c r="N48" s="27">
        <v>2892</v>
      </c>
      <c r="O48" s="27">
        <v>507</v>
      </c>
      <c r="P48" s="27" t="s">
        <v>10</v>
      </c>
      <c r="Q48" s="27">
        <v>2385</v>
      </c>
      <c r="R48" s="27">
        <v>2308</v>
      </c>
      <c r="S48" s="27">
        <v>297</v>
      </c>
      <c r="T48" s="27">
        <v>2011</v>
      </c>
      <c r="U48" s="149">
        <f t="shared" si="0"/>
        <v>1713</v>
      </c>
      <c r="V48" s="149">
        <v>288</v>
      </c>
      <c r="W48" s="149">
        <v>1425</v>
      </c>
    </row>
    <row r="49" spans="1:23" s="129" customFormat="1" ht="15" customHeight="1">
      <c r="A49" s="127"/>
      <c r="B49" s="165"/>
      <c r="C49" s="128"/>
      <c r="D49" s="55" t="s">
        <v>3</v>
      </c>
      <c r="E49" s="56"/>
      <c r="F49" s="20" t="s">
        <v>10</v>
      </c>
      <c r="G49" s="20" t="s">
        <v>10</v>
      </c>
      <c r="H49" s="20" t="s">
        <v>10</v>
      </c>
      <c r="I49" s="20" t="s">
        <v>10</v>
      </c>
      <c r="J49" s="19">
        <v>213</v>
      </c>
      <c r="K49" s="19">
        <v>36</v>
      </c>
      <c r="L49" s="19" t="s">
        <v>10</v>
      </c>
      <c r="M49" s="19">
        <v>177</v>
      </c>
      <c r="N49" s="19">
        <v>220</v>
      </c>
      <c r="O49" s="19">
        <v>28</v>
      </c>
      <c r="P49" s="19" t="s">
        <v>10</v>
      </c>
      <c r="Q49" s="19">
        <v>192</v>
      </c>
      <c r="R49" s="26">
        <v>177</v>
      </c>
      <c r="S49" s="26">
        <v>16</v>
      </c>
      <c r="T49" s="26">
        <v>161</v>
      </c>
      <c r="U49" s="149">
        <f t="shared" si="0"/>
        <v>124</v>
      </c>
      <c r="V49" s="148">
        <v>15</v>
      </c>
      <c r="W49" s="148">
        <v>109</v>
      </c>
    </row>
    <row r="50" spans="1:23" ht="4.5" customHeight="1">
      <c r="A50" s="47"/>
      <c r="B50" s="57"/>
      <c r="C50" s="47"/>
      <c r="D50" s="47"/>
      <c r="E50" s="10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7"/>
      <c r="S50" s="7"/>
      <c r="T50" s="7"/>
      <c r="U50" s="69"/>
      <c r="V50" s="70"/>
      <c r="W50" s="70"/>
    </row>
    <row r="51" spans="1:23" ht="15" customHeight="1">
      <c r="A51" s="5" t="s">
        <v>46</v>
      </c>
      <c r="B51" s="42"/>
      <c r="C51" s="43"/>
      <c r="D51" s="41"/>
      <c r="E51" s="41"/>
      <c r="F51" s="44"/>
      <c r="G51" s="44"/>
      <c r="H51" s="44"/>
      <c r="I51" s="44"/>
      <c r="J51" s="44"/>
      <c r="K51" s="44"/>
      <c r="L51" s="44"/>
      <c r="M51" s="44"/>
      <c r="O51" s="44"/>
      <c r="P51" s="44"/>
      <c r="Q51" s="44"/>
      <c r="R51" s="141"/>
      <c r="S51" s="141"/>
      <c r="T51" s="141"/>
      <c r="U51" s="71"/>
      <c r="V51" s="71"/>
      <c r="W51" s="72" t="s">
        <v>12</v>
      </c>
    </row>
    <row r="52" spans="1:23" ht="13.5">
      <c r="A52" s="59" t="s">
        <v>47</v>
      </c>
      <c r="B52" s="60"/>
      <c r="C52" s="45"/>
      <c r="D52" s="45"/>
      <c r="E52" s="45"/>
      <c r="F52" s="46"/>
      <c r="G52" s="46"/>
      <c r="H52" s="46"/>
      <c r="I52" s="46"/>
      <c r="J52" s="46"/>
      <c r="K52" s="46"/>
      <c r="L52" s="5"/>
      <c r="M52" s="46"/>
      <c r="N52" s="43" t="s">
        <v>83</v>
      </c>
      <c r="O52" s="46"/>
      <c r="P52" s="46"/>
      <c r="Q52" s="46"/>
      <c r="R52" s="7"/>
      <c r="S52" s="7"/>
      <c r="T52" s="7"/>
      <c r="U52" s="73"/>
      <c r="V52" s="73"/>
      <c r="W52" s="73"/>
    </row>
    <row r="53" spans="1:23" ht="13.5">
      <c r="A53" s="5" t="s">
        <v>67</v>
      </c>
      <c r="B53" s="5"/>
      <c r="C53" s="45"/>
      <c r="D53" s="45"/>
      <c r="E53" s="45"/>
      <c r="F53" s="46"/>
      <c r="G53" s="46"/>
      <c r="H53" s="46"/>
      <c r="I53" s="46"/>
      <c r="J53" s="46"/>
      <c r="K53" s="46"/>
      <c r="L53" s="5"/>
      <c r="M53" s="46"/>
      <c r="N53" s="34" t="s">
        <v>84</v>
      </c>
      <c r="O53" s="46"/>
      <c r="P53" s="46"/>
      <c r="Q53" s="46"/>
      <c r="R53" s="7"/>
      <c r="S53" s="7"/>
      <c r="T53" s="7"/>
      <c r="U53" s="73"/>
      <c r="V53" s="73"/>
      <c r="W53" s="73"/>
    </row>
    <row r="54" spans="1:23" ht="13.5">
      <c r="A54" s="59" t="s">
        <v>69</v>
      </c>
      <c r="B54" s="42"/>
      <c r="C54" s="46"/>
      <c r="D54" s="45"/>
      <c r="E54" s="45"/>
      <c r="F54" s="46"/>
      <c r="G54" s="46"/>
      <c r="H54" s="46"/>
      <c r="I54" s="46"/>
      <c r="J54" s="46"/>
      <c r="K54" s="46"/>
      <c r="L54" s="46"/>
      <c r="M54" s="46"/>
      <c r="N54" s="43" t="s">
        <v>70</v>
      </c>
      <c r="O54" s="46"/>
      <c r="P54" s="46"/>
      <c r="Q54" s="46"/>
      <c r="R54" s="7"/>
      <c r="S54" s="7"/>
      <c r="T54" s="7"/>
      <c r="U54" s="73"/>
      <c r="V54" s="73"/>
      <c r="W54" s="73"/>
    </row>
    <row r="55" spans="1:23" ht="13.5">
      <c r="A55" s="59" t="s">
        <v>64</v>
      </c>
      <c r="B55" s="42"/>
      <c r="C55" s="46"/>
      <c r="D55" s="45"/>
      <c r="E55" s="45"/>
      <c r="F55" s="46"/>
      <c r="G55" s="46"/>
      <c r="H55" s="46"/>
      <c r="I55" s="46"/>
      <c r="J55" s="46"/>
      <c r="K55" s="46"/>
      <c r="L55" s="5"/>
      <c r="M55" s="46"/>
      <c r="O55" s="46"/>
      <c r="P55" s="46"/>
      <c r="Q55" s="46"/>
      <c r="R55" s="7"/>
      <c r="S55" s="7"/>
      <c r="T55" s="7"/>
      <c r="U55" s="73"/>
      <c r="V55" s="73"/>
      <c r="W55" s="73"/>
    </row>
    <row r="56" spans="1:23" ht="13.5">
      <c r="A56" s="5" t="s">
        <v>65</v>
      </c>
      <c r="B56" s="42"/>
      <c r="C56" s="46"/>
      <c r="D56" s="45"/>
      <c r="E56" s="45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7"/>
      <c r="S56" s="7"/>
      <c r="T56" s="7"/>
      <c r="U56" s="73"/>
      <c r="V56" s="73"/>
      <c r="W56" s="73"/>
    </row>
    <row r="57" spans="2:23" ht="13.5">
      <c r="B57" s="42"/>
      <c r="C57" s="46"/>
      <c r="D57" s="45"/>
      <c r="E57" s="45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7"/>
      <c r="S57" s="7"/>
      <c r="T57" s="7"/>
      <c r="U57" s="73"/>
      <c r="V57" s="73"/>
      <c r="W57" s="73"/>
    </row>
    <row r="58" spans="2:23" ht="13.5">
      <c r="B58" s="42"/>
      <c r="C58" s="46"/>
      <c r="D58" s="45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7"/>
      <c r="S58" s="7"/>
      <c r="T58" s="7"/>
      <c r="U58" s="73"/>
      <c r="V58" s="73"/>
      <c r="W58" s="73"/>
    </row>
    <row r="59" spans="1:23" ht="13.5">
      <c r="A59" s="46"/>
      <c r="B59" s="42"/>
      <c r="C59" s="46"/>
      <c r="D59" s="45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7"/>
      <c r="S59" s="7"/>
      <c r="T59" s="7"/>
      <c r="U59" s="73"/>
      <c r="V59" s="73"/>
      <c r="W59" s="73"/>
    </row>
  </sheetData>
  <sheetProtection/>
  <mergeCells count="26">
    <mergeCell ref="B38:B39"/>
    <mergeCell ref="B40:B41"/>
    <mergeCell ref="B42:B43"/>
    <mergeCell ref="B46:B47"/>
    <mergeCell ref="B48:B49"/>
    <mergeCell ref="B36:B37"/>
    <mergeCell ref="B44:B45"/>
    <mergeCell ref="U7:W7"/>
    <mergeCell ref="F7:I7"/>
    <mergeCell ref="A7:E8"/>
    <mergeCell ref="B16:B17"/>
    <mergeCell ref="B10:B11"/>
    <mergeCell ref="J7:M7"/>
    <mergeCell ref="N7:Q7"/>
    <mergeCell ref="B12:B13"/>
    <mergeCell ref="B14:B15"/>
    <mergeCell ref="R7:T7"/>
    <mergeCell ref="B34:B35"/>
    <mergeCell ref="B18:B19"/>
    <mergeCell ref="B20:B21"/>
    <mergeCell ref="B22:B23"/>
    <mergeCell ref="B26:B27"/>
    <mergeCell ref="B32:B33"/>
    <mergeCell ref="B24:B25"/>
    <mergeCell ref="B28:B29"/>
    <mergeCell ref="B30:B31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  <colBreaks count="1" manualBreakCount="1">
    <brk id="1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Normal="85" zoomScaleSheetLayoutView="100" workbookViewId="0" topLeftCell="A1">
      <selection activeCell="B2" sqref="B2"/>
    </sheetView>
  </sheetViews>
  <sheetFormatPr defaultColWidth="8.796875" defaultRowHeight="14.25"/>
  <cols>
    <col min="1" max="1" width="1.203125" style="3" customWidth="1"/>
    <col min="2" max="2" width="21.19921875" style="33" customWidth="1"/>
    <col min="3" max="3" width="0.8984375" style="3" customWidth="1"/>
    <col min="4" max="4" width="4.69921875" style="3" customWidth="1"/>
    <col min="5" max="5" width="0.8984375" style="3" customWidth="1"/>
    <col min="6" max="20" width="8" style="3" customWidth="1"/>
    <col min="21" max="21" width="8" style="74" customWidth="1"/>
    <col min="22" max="23" width="8" style="75" customWidth="1"/>
    <col min="24" max="16384" width="9" style="3" customWidth="1"/>
  </cols>
  <sheetData>
    <row r="1" spans="1:23" ht="15" customHeight="1">
      <c r="A1" s="14" t="s">
        <v>11</v>
      </c>
      <c r="B1" s="29"/>
      <c r="C1" s="14"/>
      <c r="W1" s="68" t="s">
        <v>11</v>
      </c>
    </row>
    <row r="2" spans="1:3" ht="15" customHeight="1">
      <c r="A2" s="1"/>
      <c r="B2" s="28"/>
      <c r="C2" s="1"/>
    </row>
    <row r="3" spans="1:3" ht="21" customHeight="1">
      <c r="A3" s="1"/>
      <c r="B3" s="28"/>
      <c r="C3" s="1"/>
    </row>
    <row r="4" spans="1:23" ht="16.5" customHeight="1" thickBot="1">
      <c r="A4" s="24" t="s">
        <v>25</v>
      </c>
      <c r="B4" s="30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76"/>
      <c r="V4" s="77"/>
      <c r="W4" s="77"/>
    </row>
    <row r="5" spans="1:23" ht="18.75" customHeight="1" thickTop="1">
      <c r="A5" s="161" t="s">
        <v>5</v>
      </c>
      <c r="B5" s="161"/>
      <c r="C5" s="161"/>
      <c r="D5" s="161"/>
      <c r="E5" s="16"/>
      <c r="F5" s="170" t="s">
        <v>13</v>
      </c>
      <c r="G5" s="170"/>
      <c r="H5" s="170"/>
      <c r="I5" s="170"/>
      <c r="J5" s="170" t="s">
        <v>51</v>
      </c>
      <c r="K5" s="170"/>
      <c r="L5" s="170"/>
      <c r="M5" s="158"/>
      <c r="N5" s="170" t="s">
        <v>63</v>
      </c>
      <c r="O5" s="170"/>
      <c r="P5" s="170"/>
      <c r="Q5" s="158"/>
      <c r="R5" s="178" t="s">
        <v>68</v>
      </c>
      <c r="S5" s="178"/>
      <c r="T5" s="166"/>
      <c r="U5" s="169" t="s">
        <v>79</v>
      </c>
      <c r="V5" s="169"/>
      <c r="W5" s="156"/>
    </row>
    <row r="6" spans="1:23" ht="30" customHeight="1">
      <c r="A6" s="163"/>
      <c r="B6" s="163"/>
      <c r="C6" s="177"/>
      <c r="D6" s="177"/>
      <c r="E6" s="10"/>
      <c r="F6" s="8" t="s">
        <v>0</v>
      </c>
      <c r="G6" s="11" t="s">
        <v>6</v>
      </c>
      <c r="H6" s="11" t="s">
        <v>7</v>
      </c>
      <c r="I6" s="9" t="s">
        <v>1</v>
      </c>
      <c r="J6" s="8" t="s">
        <v>0</v>
      </c>
      <c r="K6" s="11" t="s">
        <v>6</v>
      </c>
      <c r="L6" s="11" t="s">
        <v>7</v>
      </c>
      <c r="M6" s="25" t="s">
        <v>1</v>
      </c>
      <c r="N6" s="8" t="s">
        <v>0</v>
      </c>
      <c r="O6" s="11" t="s">
        <v>6</v>
      </c>
      <c r="P6" s="11" t="s">
        <v>7</v>
      </c>
      <c r="Q6" s="25" t="s">
        <v>1</v>
      </c>
      <c r="R6" s="8" t="s">
        <v>0</v>
      </c>
      <c r="S6" s="139" t="s">
        <v>6</v>
      </c>
      <c r="T6" s="8" t="s">
        <v>1</v>
      </c>
      <c r="U6" s="135" t="s">
        <v>0</v>
      </c>
      <c r="V6" s="133" t="s">
        <v>6</v>
      </c>
      <c r="W6" s="135" t="s">
        <v>1</v>
      </c>
    </row>
    <row r="7" spans="1:23" ht="4.5" customHeight="1">
      <c r="A7" s="17"/>
      <c r="B7" s="31"/>
      <c r="C7" s="17"/>
      <c r="D7" s="17"/>
      <c r="E7" s="12"/>
      <c r="F7" s="51"/>
      <c r="G7" s="51"/>
      <c r="H7" s="51"/>
      <c r="I7" s="51"/>
      <c r="J7" s="6"/>
      <c r="K7" s="6"/>
      <c r="L7" s="15"/>
      <c r="M7" s="4"/>
      <c r="N7" s="6"/>
      <c r="O7" s="6"/>
      <c r="P7" s="15"/>
      <c r="Q7" s="4"/>
      <c r="R7" s="142"/>
      <c r="S7" s="4"/>
      <c r="T7" s="4"/>
      <c r="U7" s="136"/>
      <c r="V7" s="137"/>
      <c r="W7" s="137"/>
    </row>
    <row r="8" spans="1:23" s="106" customFormat="1" ht="14.25" customHeight="1">
      <c r="A8" s="119"/>
      <c r="B8" s="154" t="s">
        <v>8</v>
      </c>
      <c r="C8" s="130"/>
      <c r="D8" s="94" t="s">
        <v>2</v>
      </c>
      <c r="E8" s="95"/>
      <c r="F8" s="27">
        <v>614123</v>
      </c>
      <c r="G8" s="27">
        <v>51215</v>
      </c>
      <c r="H8" s="27">
        <v>427</v>
      </c>
      <c r="I8" s="27">
        <v>562481</v>
      </c>
      <c r="J8" s="27">
        <v>648049</v>
      </c>
      <c r="K8" s="27">
        <v>57405</v>
      </c>
      <c r="L8" s="27">
        <v>854</v>
      </c>
      <c r="M8" s="27">
        <v>589790</v>
      </c>
      <c r="N8" s="27">
        <v>686292</v>
      </c>
      <c r="O8" s="27">
        <v>58067</v>
      </c>
      <c r="P8" s="27">
        <v>1087</v>
      </c>
      <c r="Q8" s="27">
        <v>627138</v>
      </c>
      <c r="R8" s="27">
        <v>702139</v>
      </c>
      <c r="S8" s="27">
        <v>69133</v>
      </c>
      <c r="T8" s="27">
        <v>633006</v>
      </c>
      <c r="U8" s="148">
        <f>SUM(V8:W8)</f>
        <v>725154</v>
      </c>
      <c r="V8" s="149">
        <f>SUM(V12,V14,V16,V18,V20,V22,V24,V26,V28,V30,V32,V34,V36,V38,V40,V42,V44,V46,V48,V50,V52)</f>
        <v>74767</v>
      </c>
      <c r="W8" s="149">
        <f>SUM(W12,W14,W16,W18,W20,W22,W24,W26,W28,W30,W32,W34,W36,W38,W40,W42,W44,W46,W48,W50,W52)</f>
        <v>650387</v>
      </c>
    </row>
    <row r="9" spans="1:23" s="102" customFormat="1" ht="14.25" customHeight="1">
      <c r="A9" s="120"/>
      <c r="B9" s="154"/>
      <c r="C9" s="131"/>
      <c r="D9" s="83" t="s">
        <v>3</v>
      </c>
      <c r="E9" s="96"/>
      <c r="F9" s="26">
        <v>38971</v>
      </c>
      <c r="G9" s="26">
        <v>2074</v>
      </c>
      <c r="H9" s="26">
        <v>42</v>
      </c>
      <c r="I9" s="26">
        <v>36855</v>
      </c>
      <c r="J9" s="26">
        <v>40758</v>
      </c>
      <c r="K9" s="26">
        <v>1891</v>
      </c>
      <c r="L9" s="26">
        <v>60</v>
      </c>
      <c r="M9" s="26">
        <v>38807</v>
      </c>
      <c r="N9" s="26">
        <v>41974</v>
      </c>
      <c r="O9" s="26">
        <v>1880</v>
      </c>
      <c r="P9" s="26">
        <v>41</v>
      </c>
      <c r="Q9" s="26">
        <v>40053</v>
      </c>
      <c r="R9" s="26">
        <v>43366</v>
      </c>
      <c r="S9" s="26">
        <v>2059</v>
      </c>
      <c r="T9" s="26">
        <v>41307</v>
      </c>
      <c r="U9" s="148">
        <f>SUM(V9:W9)</f>
        <v>45569</v>
      </c>
      <c r="V9" s="149">
        <f>SUM(V13,V15,V17,V19,V21,V23,V25,V27,V29,V31,V33,V35,V37,V39,V41,V43,V45,V47,V49,V51,V53)</f>
        <v>2446</v>
      </c>
      <c r="W9" s="149">
        <f>SUM(W13,W15,W17,W19,W21,W23,W25,W27,W29,W31,W33,W35,W37,W39,W41,W43,W45,W47,W49,W51,W53)</f>
        <v>43123</v>
      </c>
    </row>
    <row r="10" spans="1:23" s="106" customFormat="1" ht="14.25" customHeight="1">
      <c r="A10" s="104"/>
      <c r="B10" s="155" t="s">
        <v>4</v>
      </c>
      <c r="C10" s="105"/>
      <c r="D10" s="94" t="s">
        <v>2</v>
      </c>
      <c r="E10" s="97"/>
      <c r="F10" s="27" t="s">
        <v>10</v>
      </c>
      <c r="G10" s="91" t="s">
        <v>10</v>
      </c>
      <c r="H10" s="91" t="s">
        <v>10</v>
      </c>
      <c r="I10" s="91" t="s">
        <v>10</v>
      </c>
      <c r="J10" s="27" t="s">
        <v>10</v>
      </c>
      <c r="K10" s="27" t="s">
        <v>10</v>
      </c>
      <c r="L10" s="27" t="s">
        <v>10</v>
      </c>
      <c r="M10" s="27" t="s">
        <v>10</v>
      </c>
      <c r="N10" s="27" t="s">
        <v>10</v>
      </c>
      <c r="O10" s="98" t="s">
        <v>10</v>
      </c>
      <c r="P10" s="91" t="s">
        <v>10</v>
      </c>
      <c r="Q10" s="98" t="s">
        <v>10</v>
      </c>
      <c r="R10" s="27" t="s">
        <v>10</v>
      </c>
      <c r="S10" s="98" t="s">
        <v>10</v>
      </c>
      <c r="T10" s="98" t="s">
        <v>10</v>
      </c>
      <c r="U10" s="98" t="s">
        <v>10</v>
      </c>
      <c r="V10" s="98" t="s">
        <v>10</v>
      </c>
      <c r="W10" s="98" t="s">
        <v>10</v>
      </c>
    </row>
    <row r="11" spans="1:23" s="102" customFormat="1" ht="14.25" customHeight="1">
      <c r="A11" s="107"/>
      <c r="B11" s="154"/>
      <c r="C11" s="108"/>
      <c r="D11" s="83" t="s">
        <v>3</v>
      </c>
      <c r="E11" s="84"/>
      <c r="F11" s="26" t="s">
        <v>10</v>
      </c>
      <c r="G11" s="92" t="s">
        <v>10</v>
      </c>
      <c r="H11" s="92" t="s">
        <v>10</v>
      </c>
      <c r="I11" s="92" t="s">
        <v>10</v>
      </c>
      <c r="J11" s="26" t="s">
        <v>10</v>
      </c>
      <c r="K11" s="26" t="s">
        <v>10</v>
      </c>
      <c r="L11" s="26" t="s">
        <v>10</v>
      </c>
      <c r="M11" s="26" t="s">
        <v>10</v>
      </c>
      <c r="N11" s="26" t="s">
        <v>10</v>
      </c>
      <c r="O11" s="99" t="s">
        <v>10</v>
      </c>
      <c r="P11" s="92" t="s">
        <v>10</v>
      </c>
      <c r="Q11" s="99" t="s">
        <v>10</v>
      </c>
      <c r="R11" s="26" t="s">
        <v>10</v>
      </c>
      <c r="S11" s="99" t="s">
        <v>10</v>
      </c>
      <c r="T11" s="99" t="s">
        <v>10</v>
      </c>
      <c r="U11" s="99" t="s">
        <v>10</v>
      </c>
      <c r="V11" s="99" t="s">
        <v>10</v>
      </c>
      <c r="W11" s="99" t="s">
        <v>10</v>
      </c>
    </row>
    <row r="12" spans="1:23" s="106" customFormat="1" ht="14.25" customHeight="1">
      <c r="A12" s="104"/>
      <c r="B12" s="171" t="s">
        <v>26</v>
      </c>
      <c r="C12" s="105"/>
      <c r="D12" s="94" t="s">
        <v>2</v>
      </c>
      <c r="E12" s="97"/>
      <c r="F12" s="27">
        <v>47800</v>
      </c>
      <c r="G12" s="91">
        <v>3540</v>
      </c>
      <c r="H12" s="91" t="s">
        <v>10</v>
      </c>
      <c r="I12" s="91">
        <v>44260</v>
      </c>
      <c r="J12" s="27">
        <v>52190</v>
      </c>
      <c r="K12" s="27">
        <v>2780</v>
      </c>
      <c r="L12" s="27" t="s">
        <v>10</v>
      </c>
      <c r="M12" s="27">
        <v>49410</v>
      </c>
      <c r="N12" s="27">
        <v>53613</v>
      </c>
      <c r="O12" s="27">
        <v>2465</v>
      </c>
      <c r="P12" s="91">
        <v>729</v>
      </c>
      <c r="Q12" s="27">
        <v>50419</v>
      </c>
      <c r="R12" s="27">
        <v>54345</v>
      </c>
      <c r="S12" s="27">
        <v>2692</v>
      </c>
      <c r="T12" s="27">
        <v>51653</v>
      </c>
      <c r="U12" s="149">
        <f>SUM(V12:W12)</f>
        <v>56906</v>
      </c>
      <c r="V12" s="149">
        <v>1821</v>
      </c>
      <c r="W12" s="149">
        <v>55085</v>
      </c>
    </row>
    <row r="13" spans="1:23" s="102" customFormat="1" ht="14.25" customHeight="1">
      <c r="A13" s="107"/>
      <c r="B13" s="172"/>
      <c r="C13" s="108"/>
      <c r="D13" s="83" t="s">
        <v>3</v>
      </c>
      <c r="E13" s="84"/>
      <c r="F13" s="26">
        <v>3474</v>
      </c>
      <c r="G13" s="92">
        <v>138</v>
      </c>
      <c r="H13" s="92" t="s">
        <v>10</v>
      </c>
      <c r="I13" s="92">
        <v>3336</v>
      </c>
      <c r="J13" s="26">
        <v>3686</v>
      </c>
      <c r="K13" s="26">
        <v>101</v>
      </c>
      <c r="L13" s="26" t="s">
        <v>10</v>
      </c>
      <c r="M13" s="26">
        <v>3585</v>
      </c>
      <c r="N13" s="26">
        <v>3893</v>
      </c>
      <c r="O13" s="26">
        <v>93</v>
      </c>
      <c r="P13" s="92">
        <v>19</v>
      </c>
      <c r="Q13" s="26">
        <v>3781</v>
      </c>
      <c r="R13" s="26">
        <v>4157</v>
      </c>
      <c r="S13" s="26">
        <v>106</v>
      </c>
      <c r="T13" s="26">
        <v>4051</v>
      </c>
      <c r="U13" s="149">
        <f aca="true" t="shared" si="0" ref="U13:U53">SUM(V13:W13)</f>
        <v>4358</v>
      </c>
      <c r="V13" s="148">
        <v>77</v>
      </c>
      <c r="W13" s="148">
        <v>4281</v>
      </c>
    </row>
    <row r="14" spans="1:23" s="106" customFormat="1" ht="14.25" customHeight="1">
      <c r="A14" s="104"/>
      <c r="B14" s="171" t="s">
        <v>27</v>
      </c>
      <c r="C14" s="109"/>
      <c r="D14" s="94" t="s">
        <v>2</v>
      </c>
      <c r="E14" s="97"/>
      <c r="F14" s="27">
        <v>35173</v>
      </c>
      <c r="G14" s="91">
        <v>5927</v>
      </c>
      <c r="H14" s="91">
        <v>427</v>
      </c>
      <c r="I14" s="91">
        <v>28819</v>
      </c>
      <c r="J14" s="27">
        <v>44525</v>
      </c>
      <c r="K14" s="27">
        <v>4612</v>
      </c>
      <c r="L14" s="27">
        <v>778</v>
      </c>
      <c r="M14" s="27">
        <v>39135</v>
      </c>
      <c r="N14" s="27">
        <v>48131</v>
      </c>
      <c r="O14" s="27">
        <v>3746</v>
      </c>
      <c r="P14" s="91">
        <v>134</v>
      </c>
      <c r="Q14" s="27">
        <v>44251</v>
      </c>
      <c r="R14" s="27">
        <v>49977</v>
      </c>
      <c r="S14" s="27">
        <v>3084</v>
      </c>
      <c r="T14" s="27">
        <v>46893</v>
      </c>
      <c r="U14" s="149">
        <f t="shared" si="0"/>
        <v>56123</v>
      </c>
      <c r="V14" s="149">
        <v>6124</v>
      </c>
      <c r="W14" s="149">
        <v>49999</v>
      </c>
    </row>
    <row r="15" spans="1:23" s="102" customFormat="1" ht="14.25" customHeight="1">
      <c r="A15" s="100"/>
      <c r="B15" s="172"/>
      <c r="C15" s="101"/>
      <c r="D15" s="83" t="s">
        <v>3</v>
      </c>
      <c r="E15" s="84"/>
      <c r="F15" s="26">
        <v>2421</v>
      </c>
      <c r="G15" s="92">
        <v>479</v>
      </c>
      <c r="H15" s="92">
        <v>42</v>
      </c>
      <c r="I15" s="92">
        <v>1900</v>
      </c>
      <c r="J15" s="26">
        <v>2458</v>
      </c>
      <c r="K15" s="26">
        <v>111</v>
      </c>
      <c r="L15" s="26">
        <v>55</v>
      </c>
      <c r="M15" s="26">
        <v>2292</v>
      </c>
      <c r="N15" s="26">
        <v>2562</v>
      </c>
      <c r="O15" s="26">
        <v>96</v>
      </c>
      <c r="P15" s="92">
        <v>13</v>
      </c>
      <c r="Q15" s="26">
        <v>2453</v>
      </c>
      <c r="R15" s="26">
        <v>2856</v>
      </c>
      <c r="S15" s="26">
        <v>115</v>
      </c>
      <c r="T15" s="26">
        <v>2741</v>
      </c>
      <c r="U15" s="149">
        <f t="shared" si="0"/>
        <v>3114</v>
      </c>
      <c r="V15" s="148">
        <v>172</v>
      </c>
      <c r="W15" s="148">
        <v>2942</v>
      </c>
    </row>
    <row r="16" spans="1:23" s="106" customFormat="1" ht="14.25" customHeight="1">
      <c r="A16" s="110"/>
      <c r="B16" s="179" t="s">
        <v>28</v>
      </c>
      <c r="C16" s="109"/>
      <c r="D16" s="94" t="s">
        <v>2</v>
      </c>
      <c r="E16" s="97"/>
      <c r="F16" s="27">
        <v>36377</v>
      </c>
      <c r="G16" s="91">
        <v>3435</v>
      </c>
      <c r="H16" s="91" t="s">
        <v>10</v>
      </c>
      <c r="I16" s="91">
        <v>32942</v>
      </c>
      <c r="J16" s="27">
        <v>40330</v>
      </c>
      <c r="K16" s="27">
        <v>3063</v>
      </c>
      <c r="L16" s="27" t="s">
        <v>10</v>
      </c>
      <c r="M16" s="27">
        <v>37267</v>
      </c>
      <c r="N16" s="27">
        <v>41238</v>
      </c>
      <c r="O16" s="27">
        <v>2714</v>
      </c>
      <c r="P16" s="91" t="s">
        <v>10</v>
      </c>
      <c r="Q16" s="27">
        <v>38524</v>
      </c>
      <c r="R16" s="27">
        <v>44021</v>
      </c>
      <c r="S16" s="27">
        <v>4116</v>
      </c>
      <c r="T16" s="27">
        <v>39905</v>
      </c>
      <c r="U16" s="149">
        <f t="shared" si="0"/>
        <v>40277</v>
      </c>
      <c r="V16" s="149">
        <v>4221</v>
      </c>
      <c r="W16" s="149">
        <v>36056</v>
      </c>
    </row>
    <row r="17" spans="1:23" s="102" customFormat="1" ht="14.25" customHeight="1">
      <c r="A17" s="100"/>
      <c r="B17" s="180"/>
      <c r="C17" s="101"/>
      <c r="D17" s="83" t="s">
        <v>3</v>
      </c>
      <c r="E17" s="84"/>
      <c r="F17" s="92">
        <v>2142</v>
      </c>
      <c r="G17" s="92">
        <v>95</v>
      </c>
      <c r="H17" s="92" t="s">
        <v>10</v>
      </c>
      <c r="I17" s="92">
        <v>2047</v>
      </c>
      <c r="J17" s="26">
        <v>2467</v>
      </c>
      <c r="K17" s="26">
        <v>90</v>
      </c>
      <c r="L17" s="26" t="s">
        <v>10</v>
      </c>
      <c r="M17" s="26">
        <v>2377</v>
      </c>
      <c r="N17" s="26">
        <v>2858</v>
      </c>
      <c r="O17" s="26">
        <v>83</v>
      </c>
      <c r="P17" s="92" t="s">
        <v>10</v>
      </c>
      <c r="Q17" s="26">
        <v>2775</v>
      </c>
      <c r="R17" s="26">
        <v>2830</v>
      </c>
      <c r="S17" s="26">
        <v>82</v>
      </c>
      <c r="T17" s="26">
        <v>2748</v>
      </c>
      <c r="U17" s="149">
        <f t="shared" si="0"/>
        <v>2612</v>
      </c>
      <c r="V17" s="148">
        <v>84</v>
      </c>
      <c r="W17" s="148">
        <v>2528</v>
      </c>
    </row>
    <row r="18" spans="1:23" s="106" customFormat="1" ht="14.25" customHeight="1">
      <c r="A18" s="110"/>
      <c r="B18" s="155" t="s">
        <v>29</v>
      </c>
      <c r="C18" s="105"/>
      <c r="D18" s="94" t="s">
        <v>2</v>
      </c>
      <c r="E18" s="97"/>
      <c r="F18" s="27">
        <v>25770</v>
      </c>
      <c r="G18" s="91">
        <v>1550</v>
      </c>
      <c r="H18" s="91" t="s">
        <v>10</v>
      </c>
      <c r="I18" s="91">
        <v>24220</v>
      </c>
      <c r="J18" s="27">
        <v>27715</v>
      </c>
      <c r="K18" s="27">
        <v>3413</v>
      </c>
      <c r="L18" s="27" t="s">
        <v>10</v>
      </c>
      <c r="M18" s="27">
        <v>24302</v>
      </c>
      <c r="N18" s="27">
        <v>31773</v>
      </c>
      <c r="O18" s="98">
        <v>3616</v>
      </c>
      <c r="P18" s="98" t="s">
        <v>10</v>
      </c>
      <c r="Q18" s="98">
        <v>28157</v>
      </c>
      <c r="R18" s="27">
        <v>41332</v>
      </c>
      <c r="S18" s="98">
        <v>4918</v>
      </c>
      <c r="T18" s="98">
        <v>36414</v>
      </c>
      <c r="U18" s="149">
        <f t="shared" si="0"/>
        <v>39469</v>
      </c>
      <c r="V18" s="150">
        <v>4530</v>
      </c>
      <c r="W18" s="150">
        <v>34939</v>
      </c>
    </row>
    <row r="19" spans="1:23" s="102" customFormat="1" ht="14.25" customHeight="1">
      <c r="A19" s="100"/>
      <c r="B19" s="154"/>
      <c r="C19" s="108"/>
      <c r="D19" s="83" t="s">
        <v>3</v>
      </c>
      <c r="E19" s="84"/>
      <c r="F19" s="26">
        <v>1845</v>
      </c>
      <c r="G19" s="92">
        <v>57</v>
      </c>
      <c r="H19" s="92" t="s">
        <v>10</v>
      </c>
      <c r="I19" s="92">
        <v>1788</v>
      </c>
      <c r="J19" s="26">
        <v>1954</v>
      </c>
      <c r="K19" s="26">
        <v>99</v>
      </c>
      <c r="L19" s="26" t="s">
        <v>10</v>
      </c>
      <c r="M19" s="26">
        <v>1855</v>
      </c>
      <c r="N19" s="26">
        <v>2424</v>
      </c>
      <c r="O19" s="99">
        <v>106</v>
      </c>
      <c r="P19" s="99" t="s">
        <v>10</v>
      </c>
      <c r="Q19" s="99">
        <v>2318</v>
      </c>
      <c r="R19" s="26">
        <v>3203</v>
      </c>
      <c r="S19" s="99">
        <v>114</v>
      </c>
      <c r="T19" s="99">
        <v>3089</v>
      </c>
      <c r="U19" s="149">
        <f t="shared" si="0"/>
        <v>3245</v>
      </c>
      <c r="V19" s="151">
        <v>121</v>
      </c>
      <c r="W19" s="151">
        <v>3124</v>
      </c>
    </row>
    <row r="20" spans="1:23" s="106" customFormat="1" ht="14.25" customHeight="1">
      <c r="A20" s="110"/>
      <c r="B20" s="155" t="s">
        <v>30</v>
      </c>
      <c r="C20" s="105"/>
      <c r="D20" s="94" t="s">
        <v>2</v>
      </c>
      <c r="E20" s="97"/>
      <c r="F20" s="27">
        <v>83280</v>
      </c>
      <c r="G20" s="91">
        <v>3987</v>
      </c>
      <c r="H20" s="91" t="s">
        <v>10</v>
      </c>
      <c r="I20" s="91">
        <v>79293</v>
      </c>
      <c r="J20" s="27">
        <v>74004</v>
      </c>
      <c r="K20" s="27">
        <v>2856</v>
      </c>
      <c r="L20" s="27" t="s">
        <v>10</v>
      </c>
      <c r="M20" s="27">
        <v>71148</v>
      </c>
      <c r="N20" s="27">
        <v>69143</v>
      </c>
      <c r="O20" s="98">
        <v>4839</v>
      </c>
      <c r="P20" s="91" t="s">
        <v>10</v>
      </c>
      <c r="Q20" s="98">
        <v>64304</v>
      </c>
      <c r="R20" s="27">
        <v>29773</v>
      </c>
      <c r="S20" s="98">
        <v>2125</v>
      </c>
      <c r="T20" s="98">
        <v>27648</v>
      </c>
      <c r="U20" s="149" t="s">
        <v>10</v>
      </c>
      <c r="V20" s="150" t="s">
        <v>10</v>
      </c>
      <c r="W20" s="150" t="s">
        <v>10</v>
      </c>
    </row>
    <row r="21" spans="1:23" s="102" customFormat="1" ht="14.25" customHeight="1">
      <c r="A21" s="100"/>
      <c r="B21" s="154"/>
      <c r="C21" s="108"/>
      <c r="D21" s="83" t="s">
        <v>3</v>
      </c>
      <c r="E21" s="84"/>
      <c r="F21" s="26">
        <v>5121</v>
      </c>
      <c r="G21" s="92">
        <v>91</v>
      </c>
      <c r="H21" s="92" t="s">
        <v>10</v>
      </c>
      <c r="I21" s="92">
        <v>5030</v>
      </c>
      <c r="J21" s="26">
        <v>4673</v>
      </c>
      <c r="K21" s="26">
        <v>72</v>
      </c>
      <c r="L21" s="26" t="s">
        <v>10</v>
      </c>
      <c r="M21" s="26">
        <v>4601</v>
      </c>
      <c r="N21" s="26">
        <v>4419</v>
      </c>
      <c r="O21" s="99">
        <v>110</v>
      </c>
      <c r="P21" s="92" t="s">
        <v>10</v>
      </c>
      <c r="Q21" s="99">
        <v>4309</v>
      </c>
      <c r="R21" s="26">
        <v>1833</v>
      </c>
      <c r="S21" s="99">
        <v>61</v>
      </c>
      <c r="T21" s="99">
        <v>1772</v>
      </c>
      <c r="U21" s="149" t="s">
        <v>10</v>
      </c>
      <c r="V21" s="151" t="s">
        <v>10</v>
      </c>
      <c r="W21" s="151" t="s">
        <v>10</v>
      </c>
    </row>
    <row r="22" spans="1:23" s="106" customFormat="1" ht="14.25" customHeight="1">
      <c r="A22" s="110"/>
      <c r="B22" s="155" t="s">
        <v>31</v>
      </c>
      <c r="C22" s="105"/>
      <c r="D22" s="94" t="s">
        <v>2</v>
      </c>
      <c r="E22" s="97"/>
      <c r="F22" s="91">
        <v>34539</v>
      </c>
      <c r="G22" s="91">
        <v>6674</v>
      </c>
      <c r="H22" s="91" t="s">
        <v>10</v>
      </c>
      <c r="I22" s="91">
        <v>27865</v>
      </c>
      <c r="J22" s="27">
        <v>40695</v>
      </c>
      <c r="K22" s="27">
        <v>6631</v>
      </c>
      <c r="L22" s="27" t="s">
        <v>10</v>
      </c>
      <c r="M22" s="27">
        <v>34064</v>
      </c>
      <c r="N22" s="27">
        <v>45729</v>
      </c>
      <c r="O22" s="98">
        <v>8658</v>
      </c>
      <c r="P22" s="91" t="s">
        <v>10</v>
      </c>
      <c r="Q22" s="98">
        <v>37071</v>
      </c>
      <c r="R22" s="27">
        <v>41116</v>
      </c>
      <c r="S22" s="98">
        <v>7239</v>
      </c>
      <c r="T22" s="98">
        <v>33877</v>
      </c>
      <c r="U22" s="149">
        <f t="shared" si="0"/>
        <v>40660</v>
      </c>
      <c r="V22" s="150">
        <v>7106</v>
      </c>
      <c r="W22" s="150">
        <v>33554</v>
      </c>
    </row>
    <row r="23" spans="1:23" s="102" customFormat="1" ht="14.25" customHeight="1">
      <c r="A23" s="100"/>
      <c r="B23" s="154"/>
      <c r="C23" s="108"/>
      <c r="D23" s="83" t="s">
        <v>3</v>
      </c>
      <c r="E23" s="84"/>
      <c r="F23" s="26">
        <v>2274</v>
      </c>
      <c r="G23" s="92">
        <v>172</v>
      </c>
      <c r="H23" s="92" t="s">
        <v>10</v>
      </c>
      <c r="I23" s="92">
        <v>2102</v>
      </c>
      <c r="J23" s="26">
        <v>2742</v>
      </c>
      <c r="K23" s="26">
        <v>145</v>
      </c>
      <c r="L23" s="26" t="s">
        <v>10</v>
      </c>
      <c r="M23" s="26">
        <v>2597</v>
      </c>
      <c r="N23" s="26">
        <v>2900</v>
      </c>
      <c r="O23" s="99">
        <v>172</v>
      </c>
      <c r="P23" s="92" t="s">
        <v>10</v>
      </c>
      <c r="Q23" s="99">
        <v>2728</v>
      </c>
      <c r="R23" s="26">
        <v>2618</v>
      </c>
      <c r="S23" s="99">
        <v>88</v>
      </c>
      <c r="T23" s="99">
        <v>2530</v>
      </c>
      <c r="U23" s="149">
        <f t="shared" si="0"/>
        <v>2609</v>
      </c>
      <c r="V23" s="151">
        <v>113</v>
      </c>
      <c r="W23" s="151">
        <v>2496</v>
      </c>
    </row>
    <row r="24" spans="1:23" s="106" customFormat="1" ht="14.25" customHeight="1">
      <c r="A24" s="110"/>
      <c r="B24" s="155" t="s">
        <v>32</v>
      </c>
      <c r="C24" s="105"/>
      <c r="D24" s="94" t="s">
        <v>2</v>
      </c>
      <c r="E24" s="97"/>
      <c r="F24" s="27">
        <v>23798</v>
      </c>
      <c r="G24" s="91">
        <v>1671</v>
      </c>
      <c r="H24" s="91" t="s">
        <v>10</v>
      </c>
      <c r="I24" s="91">
        <v>22127</v>
      </c>
      <c r="J24" s="27">
        <v>25991</v>
      </c>
      <c r="K24" s="27">
        <v>1726</v>
      </c>
      <c r="L24" s="27" t="s">
        <v>10</v>
      </c>
      <c r="M24" s="27">
        <v>24265</v>
      </c>
      <c r="N24" s="27">
        <v>24116</v>
      </c>
      <c r="O24" s="98">
        <v>1843</v>
      </c>
      <c r="P24" s="91" t="s">
        <v>10</v>
      </c>
      <c r="Q24" s="98">
        <v>22273</v>
      </c>
      <c r="R24" s="27">
        <v>21910</v>
      </c>
      <c r="S24" s="98">
        <v>2034</v>
      </c>
      <c r="T24" s="98">
        <v>19876</v>
      </c>
      <c r="U24" s="149">
        <f t="shared" si="0"/>
        <v>25042</v>
      </c>
      <c r="V24" s="150">
        <v>2119</v>
      </c>
      <c r="W24" s="150">
        <v>22923</v>
      </c>
    </row>
    <row r="25" spans="1:23" s="102" customFormat="1" ht="14.25" customHeight="1">
      <c r="A25" s="100"/>
      <c r="B25" s="154"/>
      <c r="C25" s="108"/>
      <c r="D25" s="83" t="s">
        <v>3</v>
      </c>
      <c r="E25" s="84"/>
      <c r="F25" s="26">
        <v>1817</v>
      </c>
      <c r="G25" s="92">
        <v>61</v>
      </c>
      <c r="H25" s="92" t="s">
        <v>10</v>
      </c>
      <c r="I25" s="92">
        <v>1756</v>
      </c>
      <c r="J25" s="26">
        <v>1877</v>
      </c>
      <c r="K25" s="26">
        <v>63</v>
      </c>
      <c r="L25" s="26" t="s">
        <v>10</v>
      </c>
      <c r="M25" s="26">
        <v>1814</v>
      </c>
      <c r="N25" s="26">
        <v>1792</v>
      </c>
      <c r="O25" s="99">
        <v>61</v>
      </c>
      <c r="P25" s="92" t="s">
        <v>10</v>
      </c>
      <c r="Q25" s="99">
        <v>1731</v>
      </c>
      <c r="R25" s="26">
        <v>1579</v>
      </c>
      <c r="S25" s="99">
        <v>73</v>
      </c>
      <c r="T25" s="99">
        <v>1506</v>
      </c>
      <c r="U25" s="149">
        <f t="shared" si="0"/>
        <v>1721</v>
      </c>
      <c r="V25" s="151">
        <v>75</v>
      </c>
      <c r="W25" s="151">
        <v>1646</v>
      </c>
    </row>
    <row r="26" spans="1:23" s="106" customFormat="1" ht="14.25" customHeight="1">
      <c r="A26" s="110"/>
      <c r="B26" s="155" t="s">
        <v>33</v>
      </c>
      <c r="C26" s="105"/>
      <c r="D26" s="94" t="s">
        <v>2</v>
      </c>
      <c r="E26" s="97"/>
      <c r="F26" s="27">
        <v>26660</v>
      </c>
      <c r="G26" s="91">
        <v>2907</v>
      </c>
      <c r="H26" s="91" t="s">
        <v>10</v>
      </c>
      <c r="I26" s="91">
        <v>23753</v>
      </c>
      <c r="J26" s="27">
        <v>26829</v>
      </c>
      <c r="K26" s="27">
        <v>2183</v>
      </c>
      <c r="L26" s="27" t="s">
        <v>10</v>
      </c>
      <c r="M26" s="27">
        <v>24646</v>
      </c>
      <c r="N26" s="27">
        <v>26908</v>
      </c>
      <c r="O26" s="98">
        <v>2064</v>
      </c>
      <c r="P26" s="91">
        <v>60</v>
      </c>
      <c r="Q26" s="98">
        <v>24784</v>
      </c>
      <c r="R26" s="27">
        <v>30344</v>
      </c>
      <c r="S26" s="98">
        <v>3056</v>
      </c>
      <c r="T26" s="98">
        <v>27288</v>
      </c>
      <c r="U26" s="149">
        <f t="shared" si="0"/>
        <v>30666</v>
      </c>
      <c r="V26" s="150">
        <v>2878</v>
      </c>
      <c r="W26" s="150">
        <v>27788</v>
      </c>
    </row>
    <row r="27" spans="1:23" s="102" customFormat="1" ht="14.25" customHeight="1">
      <c r="A27" s="100"/>
      <c r="B27" s="154"/>
      <c r="C27" s="108"/>
      <c r="D27" s="83" t="s">
        <v>3</v>
      </c>
      <c r="E27" s="84"/>
      <c r="F27" s="26">
        <v>1981</v>
      </c>
      <c r="G27" s="92">
        <v>129</v>
      </c>
      <c r="H27" s="92" t="s">
        <v>10</v>
      </c>
      <c r="I27" s="92">
        <v>1852</v>
      </c>
      <c r="J27" s="26">
        <v>1964</v>
      </c>
      <c r="K27" s="26">
        <v>96</v>
      </c>
      <c r="L27" s="26" t="s">
        <v>10</v>
      </c>
      <c r="M27" s="26">
        <v>1868</v>
      </c>
      <c r="N27" s="26">
        <v>2177</v>
      </c>
      <c r="O27" s="99">
        <v>98</v>
      </c>
      <c r="P27" s="92">
        <v>2</v>
      </c>
      <c r="Q27" s="99">
        <v>2077</v>
      </c>
      <c r="R27" s="26">
        <v>2126</v>
      </c>
      <c r="S27" s="99">
        <v>122</v>
      </c>
      <c r="T27" s="99">
        <v>2004</v>
      </c>
      <c r="U27" s="149">
        <f t="shared" si="0"/>
        <v>2239</v>
      </c>
      <c r="V27" s="151">
        <v>124</v>
      </c>
      <c r="W27" s="151">
        <v>2115</v>
      </c>
    </row>
    <row r="28" spans="1:23" s="106" customFormat="1" ht="14.25" customHeight="1">
      <c r="A28" s="110"/>
      <c r="B28" s="155" t="s">
        <v>34</v>
      </c>
      <c r="C28" s="105"/>
      <c r="D28" s="94" t="s">
        <v>2</v>
      </c>
      <c r="E28" s="97"/>
      <c r="F28" s="27">
        <v>17967</v>
      </c>
      <c r="G28" s="91">
        <v>852</v>
      </c>
      <c r="H28" s="91" t="s">
        <v>10</v>
      </c>
      <c r="I28" s="91">
        <v>17115</v>
      </c>
      <c r="J28" s="27">
        <v>19068</v>
      </c>
      <c r="K28" s="27">
        <v>1021</v>
      </c>
      <c r="L28" s="27">
        <v>36</v>
      </c>
      <c r="M28" s="27">
        <v>18011</v>
      </c>
      <c r="N28" s="27">
        <v>19525</v>
      </c>
      <c r="O28" s="98">
        <v>949</v>
      </c>
      <c r="P28" s="91" t="s">
        <v>10</v>
      </c>
      <c r="Q28" s="98">
        <v>18576</v>
      </c>
      <c r="R28" s="27">
        <v>22302</v>
      </c>
      <c r="S28" s="98">
        <v>1382</v>
      </c>
      <c r="T28" s="98">
        <v>20920</v>
      </c>
      <c r="U28" s="149">
        <f t="shared" si="0"/>
        <v>20907</v>
      </c>
      <c r="V28" s="150">
        <v>1581</v>
      </c>
      <c r="W28" s="150">
        <v>19326</v>
      </c>
    </row>
    <row r="29" spans="1:23" s="102" customFormat="1" ht="14.25" customHeight="1">
      <c r="A29" s="100"/>
      <c r="B29" s="154"/>
      <c r="C29" s="108"/>
      <c r="D29" s="83" t="s">
        <v>3</v>
      </c>
      <c r="E29" s="84"/>
      <c r="F29" s="26">
        <v>1530</v>
      </c>
      <c r="G29" s="92">
        <v>39</v>
      </c>
      <c r="H29" s="92" t="s">
        <v>10</v>
      </c>
      <c r="I29" s="92">
        <v>1491</v>
      </c>
      <c r="J29" s="26">
        <v>1655</v>
      </c>
      <c r="K29" s="26">
        <v>52</v>
      </c>
      <c r="L29" s="26">
        <v>4</v>
      </c>
      <c r="M29" s="26">
        <v>1599</v>
      </c>
      <c r="N29" s="26">
        <v>1725</v>
      </c>
      <c r="O29" s="99">
        <v>49</v>
      </c>
      <c r="P29" s="92" t="s">
        <v>10</v>
      </c>
      <c r="Q29" s="99">
        <v>1676</v>
      </c>
      <c r="R29" s="26">
        <v>1882</v>
      </c>
      <c r="S29" s="99">
        <v>52</v>
      </c>
      <c r="T29" s="99">
        <v>1830</v>
      </c>
      <c r="U29" s="149">
        <f t="shared" si="0"/>
        <v>1790</v>
      </c>
      <c r="V29" s="151">
        <v>69</v>
      </c>
      <c r="W29" s="151">
        <v>1721</v>
      </c>
    </row>
    <row r="30" spans="1:23" s="106" customFormat="1" ht="14.25" customHeight="1">
      <c r="A30" s="110"/>
      <c r="B30" s="155" t="s">
        <v>35</v>
      </c>
      <c r="C30" s="105"/>
      <c r="D30" s="94" t="s">
        <v>2</v>
      </c>
      <c r="E30" s="97"/>
      <c r="F30" s="27">
        <v>17029</v>
      </c>
      <c r="G30" s="91">
        <v>649</v>
      </c>
      <c r="H30" s="91" t="s">
        <v>10</v>
      </c>
      <c r="I30" s="91">
        <v>16380</v>
      </c>
      <c r="J30" s="27">
        <v>16496</v>
      </c>
      <c r="K30" s="27">
        <v>632</v>
      </c>
      <c r="L30" s="27">
        <v>40</v>
      </c>
      <c r="M30" s="27">
        <v>15824</v>
      </c>
      <c r="N30" s="27">
        <v>16463</v>
      </c>
      <c r="O30" s="98">
        <v>782</v>
      </c>
      <c r="P30" s="98" t="s">
        <v>10</v>
      </c>
      <c r="Q30" s="98">
        <v>15681</v>
      </c>
      <c r="R30" s="27">
        <v>17481</v>
      </c>
      <c r="S30" s="98">
        <v>872</v>
      </c>
      <c r="T30" s="98">
        <v>16609</v>
      </c>
      <c r="U30" s="149">
        <f t="shared" si="0"/>
        <v>17869</v>
      </c>
      <c r="V30" s="150">
        <v>1054</v>
      </c>
      <c r="W30" s="150">
        <v>16815</v>
      </c>
    </row>
    <row r="31" spans="1:23" s="102" customFormat="1" ht="14.25" customHeight="1">
      <c r="A31" s="100"/>
      <c r="B31" s="154"/>
      <c r="C31" s="108"/>
      <c r="D31" s="83" t="s">
        <v>3</v>
      </c>
      <c r="E31" s="84"/>
      <c r="F31" s="26">
        <v>1317</v>
      </c>
      <c r="G31" s="92">
        <v>26</v>
      </c>
      <c r="H31" s="92" t="s">
        <v>10</v>
      </c>
      <c r="I31" s="92">
        <v>1291</v>
      </c>
      <c r="J31" s="26">
        <v>1261</v>
      </c>
      <c r="K31" s="26">
        <v>24</v>
      </c>
      <c r="L31" s="26">
        <v>1</v>
      </c>
      <c r="M31" s="26">
        <v>1236</v>
      </c>
      <c r="N31" s="26">
        <v>1244</v>
      </c>
      <c r="O31" s="99">
        <v>29</v>
      </c>
      <c r="P31" s="99" t="s">
        <v>10</v>
      </c>
      <c r="Q31" s="99">
        <v>1215</v>
      </c>
      <c r="R31" s="26">
        <v>1352</v>
      </c>
      <c r="S31" s="99">
        <v>32</v>
      </c>
      <c r="T31" s="99">
        <v>1320</v>
      </c>
      <c r="U31" s="149">
        <f t="shared" si="0"/>
        <v>1372</v>
      </c>
      <c r="V31" s="151">
        <v>40</v>
      </c>
      <c r="W31" s="151">
        <v>1332</v>
      </c>
    </row>
    <row r="32" spans="1:23" s="106" customFormat="1" ht="14.25" customHeight="1">
      <c r="A32" s="110"/>
      <c r="B32" s="155" t="s">
        <v>36</v>
      </c>
      <c r="C32" s="105"/>
      <c r="D32" s="94" t="s">
        <v>2</v>
      </c>
      <c r="E32" s="97"/>
      <c r="F32" s="27">
        <v>28016</v>
      </c>
      <c r="G32" s="91">
        <v>1059</v>
      </c>
      <c r="H32" s="91" t="s">
        <v>10</v>
      </c>
      <c r="I32" s="91">
        <v>26957</v>
      </c>
      <c r="J32" s="27">
        <v>30351</v>
      </c>
      <c r="K32" s="27">
        <v>2367</v>
      </c>
      <c r="L32" s="27" t="s">
        <v>10</v>
      </c>
      <c r="M32" s="27">
        <v>27984</v>
      </c>
      <c r="N32" s="27">
        <v>32968</v>
      </c>
      <c r="O32" s="98">
        <v>2287</v>
      </c>
      <c r="P32" s="91" t="s">
        <v>10</v>
      </c>
      <c r="Q32" s="98">
        <v>30681</v>
      </c>
      <c r="R32" s="27">
        <v>32152</v>
      </c>
      <c r="S32" s="98">
        <v>3625</v>
      </c>
      <c r="T32" s="98">
        <v>28527</v>
      </c>
      <c r="U32" s="149">
        <f t="shared" si="0"/>
        <v>34286</v>
      </c>
      <c r="V32" s="150">
        <v>4644</v>
      </c>
      <c r="W32" s="150">
        <v>29642</v>
      </c>
    </row>
    <row r="33" spans="1:23" s="102" customFormat="1" ht="14.25" customHeight="1">
      <c r="A33" s="100"/>
      <c r="B33" s="154"/>
      <c r="C33" s="108"/>
      <c r="D33" s="83" t="s">
        <v>3</v>
      </c>
      <c r="E33" s="84"/>
      <c r="F33" s="26">
        <v>1921</v>
      </c>
      <c r="G33" s="92">
        <v>33</v>
      </c>
      <c r="H33" s="92" t="s">
        <v>10</v>
      </c>
      <c r="I33" s="92">
        <v>1888</v>
      </c>
      <c r="J33" s="26">
        <v>2065</v>
      </c>
      <c r="K33" s="26">
        <v>102</v>
      </c>
      <c r="L33" s="26" t="s">
        <v>10</v>
      </c>
      <c r="M33" s="26">
        <v>1963</v>
      </c>
      <c r="N33" s="26">
        <v>2166</v>
      </c>
      <c r="O33" s="99">
        <v>80</v>
      </c>
      <c r="P33" s="92" t="s">
        <v>10</v>
      </c>
      <c r="Q33" s="99">
        <v>2086</v>
      </c>
      <c r="R33" s="26">
        <v>2234</v>
      </c>
      <c r="S33" s="99">
        <v>143</v>
      </c>
      <c r="T33" s="99">
        <v>2091</v>
      </c>
      <c r="U33" s="149">
        <f t="shared" si="0"/>
        <v>2277</v>
      </c>
      <c r="V33" s="151">
        <v>127</v>
      </c>
      <c r="W33" s="151">
        <v>2150</v>
      </c>
    </row>
    <row r="34" spans="1:23" s="106" customFormat="1" ht="14.25" customHeight="1">
      <c r="A34" s="110"/>
      <c r="B34" s="155" t="s">
        <v>37</v>
      </c>
      <c r="C34" s="105"/>
      <c r="D34" s="94" t="s">
        <v>2</v>
      </c>
      <c r="E34" s="97"/>
      <c r="F34" s="27">
        <v>26584</v>
      </c>
      <c r="G34" s="91">
        <v>3693</v>
      </c>
      <c r="H34" s="91" t="s">
        <v>10</v>
      </c>
      <c r="I34" s="91">
        <v>22891</v>
      </c>
      <c r="J34" s="27">
        <v>25953</v>
      </c>
      <c r="K34" s="27">
        <v>3645</v>
      </c>
      <c r="L34" s="27" t="s">
        <v>10</v>
      </c>
      <c r="M34" s="27">
        <v>22308</v>
      </c>
      <c r="N34" s="27">
        <v>25294</v>
      </c>
      <c r="O34" s="98">
        <v>2422</v>
      </c>
      <c r="P34" s="91">
        <v>15</v>
      </c>
      <c r="Q34" s="98">
        <v>22857</v>
      </c>
      <c r="R34" s="27">
        <v>24936</v>
      </c>
      <c r="S34" s="98">
        <v>3349</v>
      </c>
      <c r="T34" s="98">
        <v>21587</v>
      </c>
      <c r="U34" s="149">
        <f t="shared" si="0"/>
        <v>24917</v>
      </c>
      <c r="V34" s="150">
        <v>3472</v>
      </c>
      <c r="W34" s="150">
        <v>21445</v>
      </c>
    </row>
    <row r="35" spans="1:23" s="102" customFormat="1" ht="14.25" customHeight="1">
      <c r="A35" s="100"/>
      <c r="B35" s="154"/>
      <c r="C35" s="108"/>
      <c r="D35" s="83" t="s">
        <v>3</v>
      </c>
      <c r="E35" s="84"/>
      <c r="F35" s="26">
        <v>1834</v>
      </c>
      <c r="G35" s="92">
        <v>219</v>
      </c>
      <c r="H35" s="92" t="s">
        <v>10</v>
      </c>
      <c r="I35" s="92">
        <v>1615</v>
      </c>
      <c r="J35" s="26">
        <v>1883</v>
      </c>
      <c r="K35" s="26">
        <v>221</v>
      </c>
      <c r="L35" s="26" t="s">
        <v>10</v>
      </c>
      <c r="M35" s="26">
        <v>1662</v>
      </c>
      <c r="N35" s="26">
        <v>1941</v>
      </c>
      <c r="O35" s="99">
        <v>158</v>
      </c>
      <c r="P35" s="92">
        <v>1</v>
      </c>
      <c r="Q35" s="99">
        <v>1782</v>
      </c>
      <c r="R35" s="26">
        <v>1858</v>
      </c>
      <c r="S35" s="99">
        <v>180</v>
      </c>
      <c r="T35" s="99">
        <v>1678</v>
      </c>
      <c r="U35" s="149">
        <f t="shared" si="0"/>
        <v>1901</v>
      </c>
      <c r="V35" s="151">
        <v>218</v>
      </c>
      <c r="W35" s="151">
        <v>1683</v>
      </c>
    </row>
    <row r="36" spans="1:23" s="106" customFormat="1" ht="14.25" customHeight="1">
      <c r="A36" s="110"/>
      <c r="B36" s="155" t="s">
        <v>38</v>
      </c>
      <c r="C36" s="105"/>
      <c r="D36" s="94" t="s">
        <v>2</v>
      </c>
      <c r="E36" s="97"/>
      <c r="F36" s="27">
        <v>24729</v>
      </c>
      <c r="G36" s="91">
        <v>1798</v>
      </c>
      <c r="H36" s="91" t="s">
        <v>10</v>
      </c>
      <c r="I36" s="91">
        <v>22931</v>
      </c>
      <c r="J36" s="27">
        <v>28639</v>
      </c>
      <c r="K36" s="27">
        <v>4247</v>
      </c>
      <c r="L36" s="27" t="s">
        <v>10</v>
      </c>
      <c r="M36" s="27">
        <v>24392</v>
      </c>
      <c r="N36" s="27">
        <v>31425</v>
      </c>
      <c r="O36" s="98">
        <v>3090</v>
      </c>
      <c r="P36" s="91" t="s">
        <v>10</v>
      </c>
      <c r="Q36" s="98">
        <v>28335</v>
      </c>
      <c r="R36" s="27">
        <v>33798</v>
      </c>
      <c r="S36" s="98">
        <v>3867</v>
      </c>
      <c r="T36" s="98">
        <v>29931</v>
      </c>
      <c r="U36" s="149">
        <f t="shared" si="0"/>
        <v>32197</v>
      </c>
      <c r="V36" s="150">
        <v>4759</v>
      </c>
      <c r="W36" s="150">
        <v>27438</v>
      </c>
    </row>
    <row r="37" spans="1:23" s="102" customFormat="1" ht="14.25" customHeight="1">
      <c r="A37" s="100"/>
      <c r="B37" s="154"/>
      <c r="C37" s="108"/>
      <c r="D37" s="83" t="s">
        <v>3</v>
      </c>
      <c r="E37" s="84"/>
      <c r="F37" s="26">
        <v>1616</v>
      </c>
      <c r="G37" s="92">
        <v>68</v>
      </c>
      <c r="H37" s="92" t="s">
        <v>10</v>
      </c>
      <c r="I37" s="92">
        <v>1548</v>
      </c>
      <c r="J37" s="26">
        <v>1837</v>
      </c>
      <c r="K37" s="26">
        <v>197</v>
      </c>
      <c r="L37" s="26" t="s">
        <v>10</v>
      </c>
      <c r="M37" s="26">
        <v>1640</v>
      </c>
      <c r="N37" s="26">
        <v>2164</v>
      </c>
      <c r="O37" s="99">
        <v>102</v>
      </c>
      <c r="P37" s="92" t="s">
        <v>10</v>
      </c>
      <c r="Q37" s="99">
        <v>2062</v>
      </c>
      <c r="R37" s="26">
        <v>2212</v>
      </c>
      <c r="S37" s="99">
        <v>115</v>
      </c>
      <c r="T37" s="99">
        <v>2097</v>
      </c>
      <c r="U37" s="149">
        <f t="shared" si="0"/>
        <v>2163</v>
      </c>
      <c r="V37" s="151">
        <v>162</v>
      </c>
      <c r="W37" s="151">
        <v>2001</v>
      </c>
    </row>
    <row r="38" spans="1:23" s="106" customFormat="1" ht="14.25" customHeight="1">
      <c r="A38" s="110"/>
      <c r="B38" s="155" t="s">
        <v>39</v>
      </c>
      <c r="C38" s="105"/>
      <c r="D38" s="94" t="s">
        <v>2</v>
      </c>
      <c r="E38" s="97"/>
      <c r="F38" s="27">
        <v>42972</v>
      </c>
      <c r="G38" s="91">
        <v>5232</v>
      </c>
      <c r="H38" s="91" t="s">
        <v>10</v>
      </c>
      <c r="I38" s="91">
        <v>37740</v>
      </c>
      <c r="J38" s="27">
        <v>43406</v>
      </c>
      <c r="K38" s="27">
        <v>4596</v>
      </c>
      <c r="L38" s="27" t="s">
        <v>10</v>
      </c>
      <c r="M38" s="27">
        <v>38810</v>
      </c>
      <c r="N38" s="27">
        <v>20691</v>
      </c>
      <c r="O38" s="98">
        <v>1582</v>
      </c>
      <c r="P38" s="91" t="s">
        <v>10</v>
      </c>
      <c r="Q38" s="98">
        <v>19109</v>
      </c>
      <c r="R38" s="27" t="s">
        <v>10</v>
      </c>
      <c r="S38" s="98" t="s">
        <v>10</v>
      </c>
      <c r="T38" s="98" t="s">
        <v>10</v>
      </c>
      <c r="U38" s="149">
        <f t="shared" si="0"/>
        <v>42747</v>
      </c>
      <c r="V38" s="150">
        <v>851</v>
      </c>
      <c r="W38" s="150">
        <v>41896</v>
      </c>
    </row>
    <row r="39" spans="1:23" s="102" customFormat="1" ht="14.25" customHeight="1">
      <c r="A39" s="100"/>
      <c r="B39" s="154"/>
      <c r="C39" s="108"/>
      <c r="D39" s="83" t="s">
        <v>3</v>
      </c>
      <c r="E39" s="84"/>
      <c r="F39" s="26">
        <v>2466</v>
      </c>
      <c r="G39" s="92">
        <v>112</v>
      </c>
      <c r="H39" s="92" t="s">
        <v>10</v>
      </c>
      <c r="I39" s="92">
        <v>2354</v>
      </c>
      <c r="J39" s="26">
        <v>2553</v>
      </c>
      <c r="K39" s="26">
        <v>91</v>
      </c>
      <c r="L39" s="26" t="s">
        <v>10</v>
      </c>
      <c r="M39" s="26">
        <v>2462</v>
      </c>
      <c r="N39" s="26">
        <v>1224</v>
      </c>
      <c r="O39" s="99">
        <v>42</v>
      </c>
      <c r="P39" s="92" t="s">
        <v>10</v>
      </c>
      <c r="Q39" s="99">
        <v>1182</v>
      </c>
      <c r="R39" s="26" t="s">
        <v>10</v>
      </c>
      <c r="S39" s="99" t="s">
        <v>10</v>
      </c>
      <c r="T39" s="99" t="s">
        <v>10</v>
      </c>
      <c r="U39" s="149">
        <f t="shared" si="0"/>
        <v>2412</v>
      </c>
      <c r="V39" s="151">
        <v>19</v>
      </c>
      <c r="W39" s="151">
        <v>2393</v>
      </c>
    </row>
    <row r="40" spans="1:23" s="114" customFormat="1" ht="14.25" customHeight="1">
      <c r="A40" s="111"/>
      <c r="B40" s="155" t="s">
        <v>40</v>
      </c>
      <c r="C40" s="98"/>
      <c r="D40" s="112" t="s">
        <v>2</v>
      </c>
      <c r="E40" s="113"/>
      <c r="F40" s="27">
        <v>24093</v>
      </c>
      <c r="G40" s="91">
        <v>1487</v>
      </c>
      <c r="H40" s="91" t="s">
        <v>10</v>
      </c>
      <c r="I40" s="91">
        <v>22606</v>
      </c>
      <c r="J40" s="27">
        <v>15222</v>
      </c>
      <c r="K40" s="27">
        <v>1038</v>
      </c>
      <c r="L40" s="27" t="s">
        <v>10</v>
      </c>
      <c r="M40" s="27">
        <v>14184</v>
      </c>
      <c r="N40" s="27" t="s">
        <v>10</v>
      </c>
      <c r="O40" s="98" t="s">
        <v>10</v>
      </c>
      <c r="P40" s="91" t="s">
        <v>10</v>
      </c>
      <c r="Q40" s="98" t="s">
        <v>10</v>
      </c>
      <c r="R40" s="27">
        <v>14351</v>
      </c>
      <c r="S40" s="98">
        <v>995</v>
      </c>
      <c r="T40" s="98">
        <v>13356</v>
      </c>
      <c r="U40" s="149">
        <f t="shared" si="0"/>
        <v>26365</v>
      </c>
      <c r="V40" s="150">
        <v>1612</v>
      </c>
      <c r="W40" s="150">
        <v>24753</v>
      </c>
    </row>
    <row r="41" spans="1:23" s="118" customFormat="1" ht="14.25" customHeight="1">
      <c r="A41" s="115"/>
      <c r="B41" s="154"/>
      <c r="C41" s="99"/>
      <c r="D41" s="116" t="s">
        <v>3</v>
      </c>
      <c r="E41" s="117"/>
      <c r="F41" s="26">
        <v>1691</v>
      </c>
      <c r="G41" s="92">
        <v>56</v>
      </c>
      <c r="H41" s="92" t="s">
        <v>10</v>
      </c>
      <c r="I41" s="92">
        <v>1635</v>
      </c>
      <c r="J41" s="26">
        <v>1074</v>
      </c>
      <c r="K41" s="26">
        <v>42</v>
      </c>
      <c r="L41" s="26" t="s">
        <v>10</v>
      </c>
      <c r="M41" s="26">
        <v>1032</v>
      </c>
      <c r="N41" s="26" t="s">
        <v>10</v>
      </c>
      <c r="O41" s="99" t="s">
        <v>10</v>
      </c>
      <c r="P41" s="92" t="s">
        <v>10</v>
      </c>
      <c r="Q41" s="99" t="s">
        <v>10</v>
      </c>
      <c r="R41" s="26">
        <v>976</v>
      </c>
      <c r="S41" s="99">
        <v>42</v>
      </c>
      <c r="T41" s="99">
        <v>934</v>
      </c>
      <c r="U41" s="149">
        <f t="shared" si="0"/>
        <v>1839</v>
      </c>
      <c r="V41" s="151">
        <v>54</v>
      </c>
      <c r="W41" s="151">
        <v>1785</v>
      </c>
    </row>
    <row r="42" spans="1:23" s="106" customFormat="1" ht="14.25" customHeight="1">
      <c r="A42" s="110"/>
      <c r="B42" s="155" t="s">
        <v>41</v>
      </c>
      <c r="C42" s="105"/>
      <c r="D42" s="94" t="s">
        <v>2</v>
      </c>
      <c r="E42" s="97"/>
      <c r="F42" s="27">
        <v>34865</v>
      </c>
      <c r="G42" s="91">
        <v>2143</v>
      </c>
      <c r="H42" s="91" t="s">
        <v>10</v>
      </c>
      <c r="I42" s="91">
        <v>32722</v>
      </c>
      <c r="J42" s="27">
        <v>36947</v>
      </c>
      <c r="K42" s="27">
        <v>4789</v>
      </c>
      <c r="L42" s="27" t="s">
        <v>10</v>
      </c>
      <c r="M42" s="27">
        <v>32158</v>
      </c>
      <c r="N42" s="27">
        <v>38060</v>
      </c>
      <c r="O42" s="98">
        <v>1354</v>
      </c>
      <c r="P42" s="91">
        <v>14</v>
      </c>
      <c r="Q42" s="98">
        <v>36692</v>
      </c>
      <c r="R42" s="27">
        <v>37046</v>
      </c>
      <c r="S42" s="98">
        <v>1911</v>
      </c>
      <c r="T42" s="98">
        <v>35135</v>
      </c>
      <c r="U42" s="149">
        <f t="shared" si="0"/>
        <v>36237</v>
      </c>
      <c r="V42" s="150">
        <v>2571</v>
      </c>
      <c r="W42" s="150">
        <v>33666</v>
      </c>
    </row>
    <row r="43" spans="1:23" s="102" customFormat="1" ht="14.25" customHeight="1">
      <c r="A43" s="100"/>
      <c r="B43" s="154"/>
      <c r="C43" s="108"/>
      <c r="D43" s="83" t="s">
        <v>3</v>
      </c>
      <c r="E43" s="84"/>
      <c r="F43" s="26">
        <v>1960</v>
      </c>
      <c r="G43" s="92">
        <v>118</v>
      </c>
      <c r="H43" s="92" t="s">
        <v>10</v>
      </c>
      <c r="I43" s="92">
        <v>1842</v>
      </c>
      <c r="J43" s="26">
        <v>2129</v>
      </c>
      <c r="K43" s="26">
        <v>100</v>
      </c>
      <c r="L43" s="26" t="s">
        <v>10</v>
      </c>
      <c r="M43" s="26">
        <v>2029</v>
      </c>
      <c r="N43" s="26">
        <v>2190</v>
      </c>
      <c r="O43" s="99">
        <v>63</v>
      </c>
      <c r="P43" s="92">
        <v>1</v>
      </c>
      <c r="Q43" s="99">
        <v>2126</v>
      </c>
      <c r="R43" s="26">
        <v>2243</v>
      </c>
      <c r="S43" s="99">
        <v>99</v>
      </c>
      <c r="T43" s="99">
        <v>2144</v>
      </c>
      <c r="U43" s="149">
        <f t="shared" si="0"/>
        <v>2220</v>
      </c>
      <c r="V43" s="151">
        <v>132</v>
      </c>
      <c r="W43" s="151">
        <v>2088</v>
      </c>
    </row>
    <row r="44" spans="1:23" s="106" customFormat="1" ht="14.25" customHeight="1">
      <c r="A44" s="110"/>
      <c r="B44" s="155" t="s">
        <v>42</v>
      </c>
      <c r="C44" s="105"/>
      <c r="D44" s="94" t="s">
        <v>2</v>
      </c>
      <c r="E44" s="97"/>
      <c r="F44" s="27">
        <v>54135</v>
      </c>
      <c r="G44" s="91">
        <v>2188</v>
      </c>
      <c r="H44" s="91" t="s">
        <v>10</v>
      </c>
      <c r="I44" s="91">
        <v>51947</v>
      </c>
      <c r="J44" s="27">
        <v>50294</v>
      </c>
      <c r="K44" s="27">
        <v>2255</v>
      </c>
      <c r="L44" s="27" t="s">
        <v>10</v>
      </c>
      <c r="M44" s="27">
        <v>48039</v>
      </c>
      <c r="N44" s="27">
        <v>52652</v>
      </c>
      <c r="O44" s="98">
        <v>7311</v>
      </c>
      <c r="P44" s="98">
        <v>135</v>
      </c>
      <c r="Q44" s="98">
        <v>45206</v>
      </c>
      <c r="R44" s="27">
        <v>76441</v>
      </c>
      <c r="S44" s="98">
        <v>10376</v>
      </c>
      <c r="T44" s="98">
        <v>66065</v>
      </c>
      <c r="U44" s="149">
        <f t="shared" si="0"/>
        <v>73532</v>
      </c>
      <c r="V44" s="150">
        <v>12993</v>
      </c>
      <c r="W44" s="150">
        <v>60539</v>
      </c>
    </row>
    <row r="45" spans="1:23" s="102" customFormat="1" ht="14.25" customHeight="1">
      <c r="A45" s="100"/>
      <c r="B45" s="154"/>
      <c r="C45" s="108"/>
      <c r="D45" s="83" t="s">
        <v>3</v>
      </c>
      <c r="E45" s="84"/>
      <c r="F45" s="26">
        <v>1958</v>
      </c>
      <c r="G45" s="92">
        <v>42</v>
      </c>
      <c r="H45" s="92" t="s">
        <v>10</v>
      </c>
      <c r="I45" s="92">
        <v>1916</v>
      </c>
      <c r="J45" s="26">
        <v>2058</v>
      </c>
      <c r="K45" s="26">
        <v>48</v>
      </c>
      <c r="L45" s="26" t="s">
        <v>10</v>
      </c>
      <c r="M45" s="26">
        <v>2010</v>
      </c>
      <c r="N45" s="26">
        <v>2534</v>
      </c>
      <c r="O45" s="99">
        <v>201</v>
      </c>
      <c r="P45" s="99">
        <v>5</v>
      </c>
      <c r="Q45" s="99">
        <v>2328</v>
      </c>
      <c r="R45" s="26">
        <v>3238</v>
      </c>
      <c r="S45" s="99">
        <v>222</v>
      </c>
      <c r="T45" s="99">
        <v>3016</v>
      </c>
      <c r="U45" s="149">
        <f t="shared" si="0"/>
        <v>3401</v>
      </c>
      <c r="V45" s="151">
        <v>421</v>
      </c>
      <c r="W45" s="151">
        <v>2980</v>
      </c>
    </row>
    <row r="46" spans="1:23" s="106" customFormat="1" ht="14.25" customHeight="1">
      <c r="A46" s="110"/>
      <c r="B46" s="155" t="s">
        <v>43</v>
      </c>
      <c r="C46" s="105"/>
      <c r="D46" s="94" t="s">
        <v>2</v>
      </c>
      <c r="E46" s="97"/>
      <c r="F46" s="27">
        <v>10797</v>
      </c>
      <c r="G46" s="91">
        <v>508</v>
      </c>
      <c r="H46" s="91" t="s">
        <v>10</v>
      </c>
      <c r="I46" s="91">
        <v>10289</v>
      </c>
      <c r="J46" s="27">
        <v>8217</v>
      </c>
      <c r="K46" s="27">
        <v>654</v>
      </c>
      <c r="L46" s="27" t="s">
        <v>10</v>
      </c>
      <c r="M46" s="27">
        <v>7563</v>
      </c>
      <c r="N46" s="27">
        <v>7892</v>
      </c>
      <c r="O46" s="98">
        <v>1037</v>
      </c>
      <c r="P46" s="91" t="s">
        <v>10</v>
      </c>
      <c r="Q46" s="98">
        <v>6855</v>
      </c>
      <c r="R46" s="27">
        <v>8232</v>
      </c>
      <c r="S46" s="98">
        <v>1189</v>
      </c>
      <c r="T46" s="98">
        <v>7043</v>
      </c>
      <c r="U46" s="149">
        <f t="shared" si="0"/>
        <v>8266</v>
      </c>
      <c r="V46" s="150">
        <v>1266</v>
      </c>
      <c r="W46" s="150">
        <v>7000</v>
      </c>
    </row>
    <row r="47" spans="1:23" s="102" customFormat="1" ht="14.25" customHeight="1">
      <c r="A47" s="100"/>
      <c r="B47" s="154"/>
      <c r="C47" s="108"/>
      <c r="D47" s="83" t="s">
        <v>3</v>
      </c>
      <c r="E47" s="84"/>
      <c r="F47" s="26">
        <v>618</v>
      </c>
      <c r="G47" s="92">
        <v>26</v>
      </c>
      <c r="H47" s="92" t="s">
        <v>10</v>
      </c>
      <c r="I47" s="92">
        <v>592</v>
      </c>
      <c r="J47" s="26">
        <v>481</v>
      </c>
      <c r="K47" s="26">
        <v>32</v>
      </c>
      <c r="L47" s="26" t="s">
        <v>10</v>
      </c>
      <c r="M47" s="26">
        <v>449</v>
      </c>
      <c r="N47" s="26">
        <v>539</v>
      </c>
      <c r="O47" s="99">
        <v>52</v>
      </c>
      <c r="P47" s="92" t="s">
        <v>10</v>
      </c>
      <c r="Q47" s="99">
        <v>487</v>
      </c>
      <c r="R47" s="26">
        <v>517</v>
      </c>
      <c r="S47" s="99">
        <v>52</v>
      </c>
      <c r="T47" s="99">
        <v>465</v>
      </c>
      <c r="U47" s="149">
        <f t="shared" si="0"/>
        <v>549</v>
      </c>
      <c r="V47" s="151">
        <v>70</v>
      </c>
      <c r="W47" s="151">
        <v>479</v>
      </c>
    </row>
    <row r="48" spans="1:23" s="106" customFormat="1" ht="14.25" customHeight="1">
      <c r="A48" s="110"/>
      <c r="B48" s="155" t="s">
        <v>44</v>
      </c>
      <c r="C48" s="105"/>
      <c r="D48" s="94" t="s">
        <v>2</v>
      </c>
      <c r="E48" s="97"/>
      <c r="F48" s="27">
        <v>4980</v>
      </c>
      <c r="G48" s="91">
        <v>659</v>
      </c>
      <c r="H48" s="91" t="s">
        <v>10</v>
      </c>
      <c r="I48" s="91">
        <v>4321</v>
      </c>
      <c r="J48" s="27">
        <v>5708</v>
      </c>
      <c r="K48" s="27">
        <v>1064</v>
      </c>
      <c r="L48" s="27" t="s">
        <v>10</v>
      </c>
      <c r="M48" s="27">
        <v>4644</v>
      </c>
      <c r="N48" s="27">
        <v>5314</v>
      </c>
      <c r="O48" s="98">
        <v>949</v>
      </c>
      <c r="P48" s="91" t="s">
        <v>10</v>
      </c>
      <c r="Q48" s="98">
        <v>4365</v>
      </c>
      <c r="R48" s="27">
        <v>5089</v>
      </c>
      <c r="S48" s="98">
        <v>582</v>
      </c>
      <c r="T48" s="98">
        <v>4507</v>
      </c>
      <c r="U48" s="149">
        <f t="shared" si="0"/>
        <v>5557</v>
      </c>
      <c r="V48" s="150">
        <v>715</v>
      </c>
      <c r="W48" s="150">
        <v>4842</v>
      </c>
    </row>
    <row r="49" spans="1:23" s="102" customFormat="1" ht="14.25" customHeight="1">
      <c r="A49" s="107"/>
      <c r="B49" s="154"/>
      <c r="C49" s="108"/>
      <c r="D49" s="83" t="s">
        <v>3</v>
      </c>
      <c r="E49" s="84"/>
      <c r="F49" s="26">
        <v>396</v>
      </c>
      <c r="G49" s="92">
        <v>54</v>
      </c>
      <c r="H49" s="92" t="s">
        <v>10</v>
      </c>
      <c r="I49" s="92">
        <v>342</v>
      </c>
      <c r="J49" s="26">
        <v>419</v>
      </c>
      <c r="K49" s="26">
        <v>57</v>
      </c>
      <c r="L49" s="26" t="s">
        <v>10</v>
      </c>
      <c r="M49" s="26">
        <v>362</v>
      </c>
      <c r="N49" s="26">
        <v>394</v>
      </c>
      <c r="O49" s="99">
        <v>52</v>
      </c>
      <c r="P49" s="92" t="s">
        <v>10</v>
      </c>
      <c r="Q49" s="99">
        <v>342</v>
      </c>
      <c r="R49" s="26">
        <v>346</v>
      </c>
      <c r="S49" s="99">
        <v>22</v>
      </c>
      <c r="T49" s="99">
        <v>324</v>
      </c>
      <c r="U49" s="149">
        <f t="shared" si="0"/>
        <v>394</v>
      </c>
      <c r="V49" s="151">
        <v>45</v>
      </c>
      <c r="W49" s="151">
        <v>349</v>
      </c>
    </row>
    <row r="50" spans="1:23" s="106" customFormat="1" ht="14.25" customHeight="1">
      <c r="A50" s="175"/>
      <c r="B50" s="154" t="s">
        <v>77</v>
      </c>
      <c r="C50" s="119"/>
      <c r="D50" s="94" t="s">
        <v>2</v>
      </c>
      <c r="E50" s="94"/>
      <c r="F50" s="143" t="s">
        <v>10</v>
      </c>
      <c r="G50" s="91" t="s">
        <v>10</v>
      </c>
      <c r="H50" s="91" t="s">
        <v>10</v>
      </c>
      <c r="I50" s="91" t="s">
        <v>10</v>
      </c>
      <c r="J50" s="27" t="s">
        <v>10</v>
      </c>
      <c r="K50" s="27" t="s">
        <v>10</v>
      </c>
      <c r="L50" s="27" t="s">
        <v>10</v>
      </c>
      <c r="M50" s="27" t="s">
        <v>10</v>
      </c>
      <c r="N50" s="27">
        <v>61949</v>
      </c>
      <c r="O50" s="98">
        <v>4544</v>
      </c>
      <c r="P50" s="91" t="s">
        <v>10</v>
      </c>
      <c r="Q50" s="98">
        <v>57405</v>
      </c>
      <c r="R50" s="27">
        <v>67236</v>
      </c>
      <c r="S50" s="27">
        <v>4829</v>
      </c>
      <c r="T50" s="27">
        <v>62407</v>
      </c>
      <c r="U50" s="149">
        <f t="shared" si="0"/>
        <v>61138</v>
      </c>
      <c r="V50" s="149">
        <v>6602</v>
      </c>
      <c r="W50" s="149">
        <v>54536</v>
      </c>
    </row>
    <row r="51" spans="1:23" s="102" customFormat="1" ht="14.25" customHeight="1">
      <c r="A51" s="176"/>
      <c r="B51" s="154"/>
      <c r="C51" s="120"/>
      <c r="D51" s="83" t="s">
        <v>3</v>
      </c>
      <c r="E51" s="83"/>
      <c r="F51" s="144" t="s">
        <v>10</v>
      </c>
      <c r="G51" s="92" t="s">
        <v>10</v>
      </c>
      <c r="H51" s="92" t="s">
        <v>10</v>
      </c>
      <c r="I51" s="92" t="s">
        <v>10</v>
      </c>
      <c r="J51" s="26" t="s">
        <v>10</v>
      </c>
      <c r="K51" s="26" t="s">
        <v>10</v>
      </c>
      <c r="L51" s="26" t="s">
        <v>10</v>
      </c>
      <c r="M51" s="103" t="s">
        <v>10</v>
      </c>
      <c r="N51" s="26">
        <v>2736</v>
      </c>
      <c r="O51" s="99">
        <v>141</v>
      </c>
      <c r="P51" s="92" t="s">
        <v>10</v>
      </c>
      <c r="Q51" s="99">
        <v>2595</v>
      </c>
      <c r="R51" s="26">
        <v>3490</v>
      </c>
      <c r="S51" s="26">
        <v>167</v>
      </c>
      <c r="T51" s="26">
        <v>3323</v>
      </c>
      <c r="U51" s="149">
        <f t="shared" si="0"/>
        <v>3519</v>
      </c>
      <c r="V51" s="148">
        <v>192</v>
      </c>
      <c r="W51" s="148">
        <v>3327</v>
      </c>
    </row>
    <row r="52" spans="1:23" s="106" customFormat="1" ht="14.25" customHeight="1">
      <c r="A52" s="163"/>
      <c r="B52" s="174" t="s">
        <v>45</v>
      </c>
      <c r="C52" s="119"/>
      <c r="D52" s="94" t="s">
        <v>2</v>
      </c>
      <c r="E52" s="104"/>
      <c r="F52" s="145">
        <v>14559</v>
      </c>
      <c r="G52" s="98">
        <v>1256</v>
      </c>
      <c r="H52" s="98" t="s">
        <v>10</v>
      </c>
      <c r="I52" s="98">
        <v>13303</v>
      </c>
      <c r="J52" s="98">
        <v>35469</v>
      </c>
      <c r="K52" s="98">
        <v>3833</v>
      </c>
      <c r="L52" s="98" t="s">
        <v>10</v>
      </c>
      <c r="M52" s="98">
        <v>31636</v>
      </c>
      <c r="N52" s="98">
        <v>33408</v>
      </c>
      <c r="O52" s="98">
        <v>1815</v>
      </c>
      <c r="P52" s="98" t="s">
        <v>10</v>
      </c>
      <c r="Q52" s="98">
        <v>31593</v>
      </c>
      <c r="R52" s="27">
        <v>50257</v>
      </c>
      <c r="S52" s="98">
        <v>6892</v>
      </c>
      <c r="T52" s="98">
        <v>43365</v>
      </c>
      <c r="U52" s="149">
        <f t="shared" si="0"/>
        <v>51993</v>
      </c>
      <c r="V52" s="150">
        <v>3848</v>
      </c>
      <c r="W52" s="150">
        <v>48145</v>
      </c>
    </row>
    <row r="53" spans="1:23" s="24" customFormat="1" ht="14.25" customHeight="1">
      <c r="A53" s="173"/>
      <c r="B53" s="165"/>
      <c r="C53" s="121"/>
      <c r="D53" s="21" t="s">
        <v>3</v>
      </c>
      <c r="E53" s="65"/>
      <c r="F53" s="146">
        <v>589</v>
      </c>
      <c r="G53" s="64">
        <v>59</v>
      </c>
      <c r="H53" s="64" t="s">
        <v>10</v>
      </c>
      <c r="I53" s="64">
        <v>530</v>
      </c>
      <c r="J53" s="64">
        <v>1522</v>
      </c>
      <c r="K53" s="64">
        <v>148</v>
      </c>
      <c r="L53" s="64" t="s">
        <v>10</v>
      </c>
      <c r="M53" s="64">
        <v>1374</v>
      </c>
      <c r="N53" s="64">
        <v>1473</v>
      </c>
      <c r="O53" s="64">
        <v>92</v>
      </c>
      <c r="P53" s="64" t="s">
        <v>10</v>
      </c>
      <c r="Q53" s="64">
        <v>1381</v>
      </c>
      <c r="R53" s="26">
        <v>1816</v>
      </c>
      <c r="S53" s="99">
        <v>172</v>
      </c>
      <c r="T53" s="99">
        <v>1644</v>
      </c>
      <c r="U53" s="149">
        <f t="shared" si="0"/>
        <v>1834</v>
      </c>
      <c r="V53" s="151">
        <v>131</v>
      </c>
      <c r="W53" s="151">
        <v>1703</v>
      </c>
    </row>
    <row r="54" spans="1:23" ht="4.5" customHeight="1">
      <c r="A54" s="47"/>
      <c r="B54" s="62"/>
      <c r="C54" s="47"/>
      <c r="D54" s="63"/>
      <c r="E54" s="58"/>
      <c r="F54" s="147"/>
      <c r="G54" s="58"/>
      <c r="H54" s="58"/>
      <c r="I54" s="58"/>
      <c r="J54" s="58"/>
      <c r="K54" s="58"/>
      <c r="L54" s="58"/>
      <c r="M54" s="58"/>
      <c r="N54" s="58"/>
      <c r="O54" s="58"/>
      <c r="P54" s="66"/>
      <c r="Q54" s="58"/>
      <c r="R54" s="58"/>
      <c r="S54" s="58"/>
      <c r="T54" s="58"/>
      <c r="U54" s="78"/>
      <c r="V54" s="79"/>
      <c r="W54" s="79"/>
    </row>
    <row r="55" spans="1:23" ht="15" customHeight="1">
      <c r="A55" s="5" t="s">
        <v>48</v>
      </c>
      <c r="B55" s="32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5" t="s">
        <v>72</v>
      </c>
      <c r="O55" s="7"/>
      <c r="P55" s="7"/>
      <c r="Q55" s="7"/>
      <c r="R55" s="7"/>
      <c r="S55" s="7"/>
      <c r="T55" s="7"/>
      <c r="U55" s="76"/>
      <c r="V55" s="77"/>
      <c r="W55" s="72" t="s">
        <v>12</v>
      </c>
    </row>
    <row r="56" spans="1:23" ht="15" customHeight="1">
      <c r="A56" s="5" t="s">
        <v>49</v>
      </c>
      <c r="B56" s="32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5" t="s">
        <v>73</v>
      </c>
      <c r="O56" s="7"/>
      <c r="P56" s="7"/>
      <c r="Q56" s="7"/>
      <c r="R56" s="7"/>
      <c r="S56" s="7"/>
      <c r="T56" s="7"/>
      <c r="U56" s="76"/>
      <c r="V56" s="77"/>
      <c r="W56" s="72"/>
    </row>
    <row r="57" spans="1:23" ht="15" customHeight="1">
      <c r="A57" s="5" t="s">
        <v>50</v>
      </c>
      <c r="B57" s="32"/>
      <c r="C57" s="5"/>
      <c r="D57" s="7"/>
      <c r="E57" s="7"/>
      <c r="F57" s="7"/>
      <c r="G57" s="7"/>
      <c r="H57" s="7"/>
      <c r="I57" s="7"/>
      <c r="J57" s="7"/>
      <c r="K57" s="7"/>
      <c r="M57" s="7"/>
      <c r="N57" s="5" t="s">
        <v>74</v>
      </c>
      <c r="O57" s="5"/>
      <c r="P57" s="7"/>
      <c r="Q57" s="7"/>
      <c r="R57" s="7"/>
      <c r="S57" s="7"/>
      <c r="T57" s="7"/>
      <c r="U57" s="76"/>
      <c r="V57" s="77"/>
      <c r="W57" s="72"/>
    </row>
    <row r="58" spans="1:23" ht="15" customHeight="1">
      <c r="A58" s="5" t="s">
        <v>66</v>
      </c>
      <c r="B58" s="32"/>
      <c r="C58" s="5"/>
      <c r="D58" s="7"/>
      <c r="E58" s="7"/>
      <c r="F58" s="7"/>
      <c r="G58" s="7"/>
      <c r="H58" s="7"/>
      <c r="I58" s="7"/>
      <c r="J58" s="7"/>
      <c r="K58" s="7"/>
      <c r="L58" s="5"/>
      <c r="M58" s="7"/>
      <c r="N58" s="5" t="s">
        <v>75</v>
      </c>
      <c r="O58" s="5"/>
      <c r="P58" s="7"/>
      <c r="Q58" s="7"/>
      <c r="R58" s="7"/>
      <c r="S58" s="7"/>
      <c r="T58" s="7"/>
      <c r="U58" s="76"/>
      <c r="V58" s="77"/>
      <c r="W58" s="72"/>
    </row>
    <row r="59" spans="1:23" ht="15" customHeight="1">
      <c r="A59" s="5" t="s">
        <v>78</v>
      </c>
      <c r="C59" s="5"/>
      <c r="D59" s="7"/>
      <c r="E59" s="7"/>
      <c r="F59" s="7"/>
      <c r="G59" s="7"/>
      <c r="H59" s="7"/>
      <c r="I59" s="7"/>
      <c r="J59" s="7"/>
      <c r="K59" s="7"/>
      <c r="L59" s="7"/>
      <c r="M59" s="7"/>
      <c r="N59" s="5" t="s">
        <v>76</v>
      </c>
      <c r="O59" s="7"/>
      <c r="P59" s="7"/>
      <c r="Q59" s="7"/>
      <c r="R59" s="7"/>
      <c r="S59" s="7"/>
      <c r="T59" s="7"/>
      <c r="U59" s="80"/>
      <c r="V59" s="81"/>
      <c r="W59" s="81"/>
    </row>
    <row r="60" spans="1:23" ht="13.5">
      <c r="A60" s="5" t="s">
        <v>62</v>
      </c>
      <c r="B60" s="3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52" t="s">
        <v>81</v>
      </c>
      <c r="O60" s="7"/>
      <c r="P60" s="7"/>
      <c r="Q60" s="7"/>
      <c r="R60" s="7"/>
      <c r="S60" s="7"/>
      <c r="T60" s="7"/>
      <c r="U60" s="80"/>
      <c r="V60" s="81"/>
      <c r="W60" s="81"/>
    </row>
    <row r="61" spans="1:14" ht="13.5">
      <c r="A61" s="5" t="s">
        <v>60</v>
      </c>
      <c r="N61" s="152" t="s">
        <v>82</v>
      </c>
    </row>
    <row r="62" ht="13.5">
      <c r="A62" s="5" t="s">
        <v>71</v>
      </c>
    </row>
  </sheetData>
  <sheetProtection/>
  <mergeCells count="31">
    <mergeCell ref="J5:M5"/>
    <mergeCell ref="B8:B9"/>
    <mergeCell ref="A5:D6"/>
    <mergeCell ref="B24:B25"/>
    <mergeCell ref="F5:I5"/>
    <mergeCell ref="R5:T5"/>
    <mergeCell ref="B16:B17"/>
    <mergeCell ref="A52:A53"/>
    <mergeCell ref="B52:B53"/>
    <mergeCell ref="A50:A51"/>
    <mergeCell ref="B50:B51"/>
    <mergeCell ref="B46:B47"/>
    <mergeCell ref="B38:B39"/>
    <mergeCell ref="B44:B45"/>
    <mergeCell ref="B48:B49"/>
    <mergeCell ref="B34:B35"/>
    <mergeCell ref="B22:B23"/>
    <mergeCell ref="B20:B21"/>
    <mergeCell ref="B42:B43"/>
    <mergeCell ref="B40:B41"/>
    <mergeCell ref="B36:B37"/>
    <mergeCell ref="U5:W5"/>
    <mergeCell ref="B28:B29"/>
    <mergeCell ref="B30:B31"/>
    <mergeCell ref="B32:B33"/>
    <mergeCell ref="B18:B19"/>
    <mergeCell ref="N5:Q5"/>
    <mergeCell ref="B12:B13"/>
    <mergeCell ref="B10:B11"/>
    <mergeCell ref="B14:B15"/>
    <mergeCell ref="B26:B27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2014-01-23T08:19:07Z</cp:lastPrinted>
  <dcterms:created xsi:type="dcterms:W3CDTF">2004-01-08T09:33:14Z</dcterms:created>
  <dcterms:modified xsi:type="dcterms:W3CDTF">2014-02-12T02:06:11Z</dcterms:modified>
  <cp:category/>
  <cp:version/>
  <cp:contentType/>
  <cp:contentStatus/>
</cp:coreProperties>
</file>