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712" activeTab="0"/>
  </bookViews>
  <sheets>
    <sheet name="表８３" sheetId="1" r:id="rId1"/>
  </sheets>
  <definedNames>
    <definedName name="_xlnm.Print_Area" localSheetId="0">'表８３'!$A$1:$P$52</definedName>
  </definedNames>
  <calcPr fullCalcOnLoad="1"/>
</workbook>
</file>

<file path=xl/sharedStrings.xml><?xml version="1.0" encoding="utf-8"?>
<sst xmlns="http://schemas.openxmlformats.org/spreadsheetml/2006/main" count="85" uniqueCount="42">
  <si>
    <t>有効求職者数</t>
  </si>
  <si>
    <t>新規求職者数</t>
  </si>
  <si>
    <t>有効求人数</t>
  </si>
  <si>
    <t>新規求人数</t>
  </si>
  <si>
    <t>求　　　　　　職</t>
  </si>
  <si>
    <t>充　足　数</t>
  </si>
  <si>
    <t>人</t>
  </si>
  <si>
    <t>件</t>
  </si>
  <si>
    <t>倍</t>
  </si>
  <si>
    <t>資料  静岡公共職業安定所／清水公共職業安定所</t>
  </si>
  <si>
    <t>年　　　　度</t>
  </si>
  <si>
    <t>紹 介 件 数</t>
  </si>
  <si>
    <t>就 職 件 数</t>
  </si>
  <si>
    <t>％</t>
  </si>
  <si>
    <t>静岡地区</t>
  </si>
  <si>
    <t>清水地区</t>
  </si>
  <si>
    <t>うち他県からの
充            足</t>
  </si>
  <si>
    <t xml:space="preserve">            9</t>
  </si>
  <si>
    <t xml:space="preserve">            5</t>
  </si>
  <si>
    <t xml:space="preserve">            6</t>
  </si>
  <si>
    <t xml:space="preserve">            7</t>
  </si>
  <si>
    <t xml:space="preserve">            8</t>
  </si>
  <si>
    <t xml:space="preserve">           10</t>
  </si>
  <si>
    <t xml:space="preserve">           11</t>
  </si>
  <si>
    <t xml:space="preserve">           12</t>
  </si>
  <si>
    <t xml:space="preserve">            2</t>
  </si>
  <si>
    <t xml:space="preserve">            3</t>
  </si>
  <si>
    <t>有効求人倍率</t>
  </si>
  <si>
    <t>労働及び社会福祉</t>
  </si>
  <si>
    <t>総　　数</t>
  </si>
  <si>
    <t>新規就職率</t>
  </si>
  <si>
    <t>新規充足率</t>
  </si>
  <si>
    <t>求</t>
  </si>
  <si>
    <t>足</t>
  </si>
  <si>
    <t>充</t>
  </si>
  <si>
    <t>人</t>
  </si>
  <si>
    <t>83  一般職業紹介状況</t>
  </si>
  <si>
    <t>％</t>
  </si>
  <si>
    <t>平成22年度</t>
  </si>
  <si>
    <t>平成26年  4月</t>
  </si>
  <si>
    <t>平成27年  1月</t>
  </si>
  <si>
    <t>注  平成22年度以降はパートを含む数値である。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</si>
</sst>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  <numFmt numFmtId="206" formatCode="0.0%"/>
    <numFmt numFmtId="207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>
        <color theme="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38" fontId="7" fillId="0" borderId="0" xfId="49" applyFont="1" applyAlignment="1">
      <alignment vertical="center"/>
    </xf>
    <xf numFmtId="38" fontId="6" fillId="0" borderId="0" xfId="49" applyFont="1" applyAlignment="1">
      <alignment horizontal="center" vertical="center"/>
    </xf>
    <xf numFmtId="38" fontId="5" fillId="0" borderId="0" xfId="49" applyFont="1" applyAlignment="1">
      <alignment vertical="center"/>
    </xf>
    <xf numFmtId="40" fontId="5" fillId="0" borderId="0" xfId="49" applyNumberFormat="1" applyFont="1" applyFill="1" applyAlignment="1">
      <alignment vertical="center"/>
    </xf>
    <xf numFmtId="40" fontId="5" fillId="0" borderId="0" xfId="49" applyNumberFormat="1" applyFont="1" applyAlignment="1">
      <alignment vertical="center"/>
    </xf>
    <xf numFmtId="38" fontId="7" fillId="0" borderId="10" xfId="49" applyFont="1" applyBorder="1" applyAlignment="1">
      <alignment horizontal="center" vertical="center"/>
    </xf>
    <xf numFmtId="38" fontId="7" fillId="0" borderId="11" xfId="49" applyFont="1" applyBorder="1" applyAlignment="1">
      <alignment horizontal="center" vertical="center"/>
    </xf>
    <xf numFmtId="38" fontId="8" fillId="0" borderId="12" xfId="49" applyFont="1" applyBorder="1" applyAlignment="1">
      <alignment horizontal="right" vertical="center"/>
    </xf>
    <xf numFmtId="40" fontId="7" fillId="0" borderId="0" xfId="49" applyNumberFormat="1" applyFont="1" applyFill="1" applyAlignment="1">
      <alignment vertical="center"/>
    </xf>
    <xf numFmtId="40" fontId="7" fillId="0" borderId="0" xfId="49" applyNumberFormat="1" applyFont="1" applyAlignment="1">
      <alignment vertical="center"/>
    </xf>
    <xf numFmtId="40" fontId="5" fillId="0" borderId="0" xfId="49" applyNumberFormat="1" applyFont="1" applyFill="1" applyBorder="1" applyAlignment="1">
      <alignment vertical="center"/>
    </xf>
    <xf numFmtId="38" fontId="7" fillId="0" borderId="13" xfId="49" applyFont="1" applyBorder="1" applyAlignment="1">
      <alignment vertical="center"/>
    </xf>
    <xf numFmtId="38" fontId="7" fillId="0" borderId="0" xfId="49" applyFont="1" applyAlignment="1">
      <alignment horizontal="center" vertical="center"/>
    </xf>
    <xf numFmtId="40" fontId="7" fillId="0" borderId="0" xfId="49" applyNumberFormat="1" applyFont="1" applyAlignment="1">
      <alignment horizontal="right" vertical="center"/>
    </xf>
    <xf numFmtId="38" fontId="5" fillId="0" borderId="0" xfId="49" applyFont="1" applyAlignment="1">
      <alignment horizontal="center" vertical="center"/>
    </xf>
    <xf numFmtId="38" fontId="9" fillId="0" borderId="10" xfId="49" applyFont="1" applyBorder="1" applyAlignment="1">
      <alignment horizontal="center" vertical="center" wrapText="1"/>
    </xf>
    <xf numFmtId="38" fontId="7" fillId="0" borderId="14" xfId="49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5" xfId="49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38" fontId="7" fillId="0" borderId="16" xfId="49" applyFont="1" applyBorder="1" applyAlignment="1">
      <alignment horizontal="center" vertical="center"/>
    </xf>
    <xf numFmtId="38" fontId="7" fillId="0" borderId="17" xfId="49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8" xfId="49" applyFont="1" applyFill="1" applyBorder="1" applyAlignment="1">
      <alignment horizontal="center" vertical="center"/>
    </xf>
    <xf numFmtId="38" fontId="5" fillId="0" borderId="0" xfId="49" applyFont="1" applyFill="1" applyAlignment="1">
      <alignment vertical="center"/>
    </xf>
    <xf numFmtId="38" fontId="7" fillId="0" borderId="0" xfId="49" applyFont="1" applyFill="1" applyAlignment="1">
      <alignment/>
    </xf>
    <xf numFmtId="38" fontId="5" fillId="0" borderId="0" xfId="49" applyFont="1" applyFill="1" applyAlignment="1">
      <alignment/>
    </xf>
    <xf numFmtId="38" fontId="7" fillId="0" borderId="0" xfId="49" applyFont="1" applyFill="1" applyAlignment="1">
      <alignment vertical="top"/>
    </xf>
    <xf numFmtId="38" fontId="5" fillId="0" borderId="0" xfId="49" applyFont="1" applyFill="1" applyAlignment="1">
      <alignment vertical="top"/>
    </xf>
    <xf numFmtId="38" fontId="7" fillId="0" borderId="0" xfId="49" applyFont="1" applyFill="1" applyAlignment="1">
      <alignment vertical="center"/>
    </xf>
    <xf numFmtId="38" fontId="7" fillId="0" borderId="18" xfId="49" applyFont="1" applyFill="1" applyBorder="1" applyAlignment="1">
      <alignment horizontal="center"/>
    </xf>
    <xf numFmtId="38" fontId="7" fillId="0" borderId="18" xfId="49" applyFont="1" applyFill="1" applyBorder="1" applyAlignment="1">
      <alignment horizontal="center" vertical="top"/>
    </xf>
    <xf numFmtId="38" fontId="7" fillId="0" borderId="19" xfId="49" applyFont="1" applyBorder="1" applyAlignment="1">
      <alignment horizontal="center" vertical="center"/>
    </xf>
    <xf numFmtId="38" fontId="7" fillId="0" borderId="13" xfId="49" applyFont="1" applyBorder="1" applyAlignment="1">
      <alignment horizontal="center" vertical="center"/>
    </xf>
    <xf numFmtId="38" fontId="7" fillId="0" borderId="0" xfId="49" applyFont="1" applyFill="1" applyBorder="1" applyAlignment="1">
      <alignment horizontal="center" vertical="center"/>
    </xf>
    <xf numFmtId="38" fontId="10" fillId="0" borderId="0" xfId="49" applyFont="1" applyAlignment="1">
      <alignment vertical="top"/>
    </xf>
    <xf numFmtId="38" fontId="5" fillId="0" borderId="12" xfId="49" applyFont="1" applyBorder="1" applyAlignment="1">
      <alignment horizontal="center" vertical="center"/>
    </xf>
    <xf numFmtId="38" fontId="7" fillId="0" borderId="0" xfId="49" applyFont="1" applyFill="1" applyBorder="1" applyAlignment="1">
      <alignment horizontal="distributed" vertical="top"/>
    </xf>
    <xf numFmtId="38" fontId="7" fillId="0" borderId="0" xfId="49" applyFont="1" applyFill="1" applyBorder="1" applyAlignment="1">
      <alignment horizontal="distributed"/>
    </xf>
    <xf numFmtId="38" fontId="7" fillId="0" borderId="0" xfId="49" applyFont="1" applyFill="1" applyBorder="1" applyAlignment="1">
      <alignment horizontal="distributed" vertical="center"/>
    </xf>
    <xf numFmtId="38" fontId="4" fillId="0" borderId="0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distributed"/>
    </xf>
    <xf numFmtId="38" fontId="4" fillId="0" borderId="18" xfId="49" applyFont="1" applyFill="1" applyBorder="1" applyAlignment="1">
      <alignment horizontal="center"/>
    </xf>
    <xf numFmtId="38" fontId="4" fillId="0" borderId="0" xfId="49" applyFont="1" applyFill="1" applyBorder="1" applyAlignment="1">
      <alignment horizontal="distributed" vertical="center"/>
    </xf>
    <xf numFmtId="38" fontId="4" fillId="0" borderId="18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distributed" vertical="top"/>
    </xf>
    <xf numFmtId="38" fontId="4" fillId="0" borderId="18" xfId="49" applyFont="1" applyFill="1" applyBorder="1" applyAlignment="1">
      <alignment horizontal="center" vertical="top"/>
    </xf>
    <xf numFmtId="38" fontId="0" fillId="0" borderId="0" xfId="49" applyFont="1" applyFill="1" applyAlignment="1">
      <alignment vertical="center"/>
    </xf>
    <xf numFmtId="38" fontId="5" fillId="33" borderId="13" xfId="49" applyFont="1" applyFill="1" applyBorder="1" applyAlignment="1">
      <alignment vertical="center"/>
    </xf>
    <xf numFmtId="38" fontId="7" fillId="33" borderId="0" xfId="49" applyFont="1" applyFill="1" applyAlignment="1">
      <alignment vertical="center"/>
    </xf>
    <xf numFmtId="38" fontId="5" fillId="33" borderId="0" xfId="49" applyFont="1" applyFill="1" applyAlignment="1">
      <alignment vertical="center"/>
    </xf>
    <xf numFmtId="38" fontId="6" fillId="0" borderId="0" xfId="49" applyFont="1" applyAlignment="1">
      <alignment vertical="top"/>
    </xf>
    <xf numFmtId="38" fontId="8" fillId="0" borderId="12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/>
    </xf>
    <xf numFmtId="38" fontId="7" fillId="0" borderId="0" xfId="49" applyFont="1" applyFill="1" applyBorder="1" applyAlignment="1">
      <alignment vertical="top"/>
    </xf>
    <xf numFmtId="38" fontId="7" fillId="0" borderId="20" xfId="49" applyFont="1" applyFill="1" applyBorder="1" applyAlignment="1">
      <alignment/>
    </xf>
    <xf numFmtId="38" fontId="7" fillId="0" borderId="21" xfId="49" applyFont="1" applyFill="1" applyBorder="1" applyAlignment="1">
      <alignment/>
    </xf>
    <xf numFmtId="38" fontId="7" fillId="0" borderId="20" xfId="49" applyFont="1" applyFill="1" applyBorder="1" applyAlignment="1">
      <alignment vertical="top"/>
    </xf>
    <xf numFmtId="38" fontId="7" fillId="0" borderId="22" xfId="49" applyFont="1" applyFill="1" applyBorder="1" applyAlignment="1">
      <alignment vertical="top"/>
    </xf>
    <xf numFmtId="38" fontId="4" fillId="0" borderId="20" xfId="49" applyFont="1" applyFill="1" applyBorder="1" applyAlignment="1">
      <alignment/>
    </xf>
    <xf numFmtId="38" fontId="4" fillId="0" borderId="21" xfId="49" applyFont="1" applyFill="1" applyBorder="1" applyAlignment="1">
      <alignment/>
    </xf>
    <xf numFmtId="38" fontId="4" fillId="0" borderId="0" xfId="49" applyFont="1" applyFill="1" applyBorder="1" applyAlignment="1">
      <alignment/>
    </xf>
    <xf numFmtId="38" fontId="5" fillId="33" borderId="20" xfId="49" applyFont="1" applyFill="1" applyBorder="1" applyAlignment="1">
      <alignment vertical="center"/>
    </xf>
    <xf numFmtId="38" fontId="5" fillId="33" borderId="22" xfId="49" applyFont="1" applyFill="1" applyBorder="1" applyAlignment="1">
      <alignment vertical="center"/>
    </xf>
    <xf numFmtId="38" fontId="5" fillId="33" borderId="0" xfId="49" applyFont="1" applyFill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38" fontId="5" fillId="0" borderId="13" xfId="49" applyFont="1" applyBorder="1" applyAlignment="1">
      <alignment horizontal="right" vertical="center"/>
    </xf>
    <xf numFmtId="38" fontId="5" fillId="0" borderId="13" xfId="49" applyFont="1" applyBorder="1" applyAlignment="1">
      <alignment vertical="center"/>
    </xf>
    <xf numFmtId="40" fontId="7" fillId="0" borderId="0" xfId="49" applyNumberFormat="1" applyFont="1" applyFill="1" applyBorder="1" applyAlignment="1">
      <alignment/>
    </xf>
    <xf numFmtId="40" fontId="7" fillId="0" borderId="0" xfId="49" applyNumberFormat="1" applyFont="1" applyFill="1" applyBorder="1" applyAlignment="1">
      <alignment horizontal="right"/>
    </xf>
    <xf numFmtId="40" fontId="7" fillId="0" borderId="0" xfId="49" applyNumberFormat="1" applyFont="1" applyFill="1" applyBorder="1" applyAlignment="1">
      <alignment vertical="center"/>
    </xf>
    <xf numFmtId="40" fontId="7" fillId="0" borderId="0" xfId="49" applyNumberFormat="1" applyFont="1" applyFill="1" applyBorder="1" applyAlignment="1">
      <alignment horizontal="right" vertical="center"/>
    </xf>
    <xf numFmtId="40" fontId="7" fillId="0" borderId="0" xfId="49" applyNumberFormat="1" applyFont="1" applyFill="1" applyBorder="1" applyAlignment="1">
      <alignment vertical="top"/>
    </xf>
    <xf numFmtId="40" fontId="7" fillId="0" borderId="0" xfId="49" applyNumberFormat="1" applyFont="1" applyFill="1" applyBorder="1" applyAlignment="1">
      <alignment horizontal="right" vertical="top"/>
    </xf>
    <xf numFmtId="40" fontId="4" fillId="0" borderId="0" xfId="49" applyNumberFormat="1" applyFont="1" applyFill="1" applyBorder="1" applyAlignment="1">
      <alignment/>
    </xf>
    <xf numFmtId="40" fontId="4" fillId="0" borderId="0" xfId="49" applyNumberFormat="1" applyFont="1" applyFill="1" applyBorder="1" applyAlignment="1">
      <alignment horizontal="right"/>
    </xf>
    <xf numFmtId="40" fontId="5" fillId="0" borderId="0" xfId="49" applyNumberFormat="1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center" vertical="top"/>
    </xf>
    <xf numFmtId="38" fontId="4" fillId="0" borderId="0" xfId="49" applyFont="1" applyFill="1" applyBorder="1" applyAlignment="1">
      <alignment horizontal="center" vertical="top"/>
    </xf>
    <xf numFmtId="40" fontId="4" fillId="0" borderId="0" xfId="49" applyNumberFormat="1" applyFont="1" applyFill="1" applyBorder="1" applyAlignment="1">
      <alignment vertical="top"/>
    </xf>
    <xf numFmtId="40" fontId="4" fillId="0" borderId="0" xfId="49" applyNumberFormat="1" applyFont="1" applyFill="1" applyBorder="1" applyAlignment="1">
      <alignment horizontal="right" vertical="top"/>
    </xf>
    <xf numFmtId="38" fontId="0" fillId="0" borderId="0" xfId="49" applyFont="1" applyFill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38" fontId="7" fillId="0" borderId="0" xfId="49" applyFont="1" applyFill="1" applyBorder="1" applyAlignment="1">
      <alignment horizontal="center"/>
    </xf>
    <xf numFmtId="38" fontId="4" fillId="0" borderId="0" xfId="49" applyFont="1" applyFill="1" applyBorder="1" applyAlignment="1">
      <alignment horizontal="center"/>
    </xf>
    <xf numFmtId="38" fontId="0" fillId="0" borderId="0" xfId="49" applyFont="1" applyFill="1" applyAlignment="1">
      <alignment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38" fontId="7" fillId="0" borderId="23" xfId="49" applyFont="1" applyFill="1" applyBorder="1" applyAlignment="1">
      <alignment vertical="center"/>
    </xf>
    <xf numFmtId="38" fontId="7" fillId="0" borderId="24" xfId="49" applyFont="1" applyFill="1" applyBorder="1" applyAlignment="1">
      <alignment vertical="center"/>
    </xf>
    <xf numFmtId="40" fontId="4" fillId="0" borderId="0" xfId="49" applyNumberFormat="1" applyFont="1" applyFill="1" applyBorder="1" applyAlignment="1">
      <alignment vertical="center"/>
    </xf>
    <xf numFmtId="40" fontId="4" fillId="0" borderId="0" xfId="49" applyNumberFormat="1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vertical="center"/>
    </xf>
    <xf numFmtId="38" fontId="4" fillId="0" borderId="24" xfId="49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38" fontId="4" fillId="0" borderId="20" xfId="49" applyFont="1" applyFill="1" applyBorder="1" applyAlignment="1">
      <alignment vertical="top"/>
    </xf>
    <xf numFmtId="38" fontId="4" fillId="0" borderId="22" xfId="49" applyFont="1" applyFill="1" applyBorder="1" applyAlignment="1">
      <alignment vertical="top"/>
    </xf>
    <xf numFmtId="38" fontId="4" fillId="0" borderId="0" xfId="49" applyFont="1" applyFill="1" applyBorder="1" applyAlignment="1">
      <alignment vertical="top"/>
    </xf>
    <xf numFmtId="38" fontId="7" fillId="33" borderId="23" xfId="49" applyFont="1" applyFill="1" applyBorder="1" applyAlignment="1">
      <alignment vertical="center"/>
    </xf>
    <xf numFmtId="38" fontId="7" fillId="33" borderId="24" xfId="49" applyFont="1" applyFill="1" applyBorder="1" applyAlignment="1">
      <alignment vertical="center"/>
    </xf>
    <xf numFmtId="38" fontId="7" fillId="33" borderId="0" xfId="49" applyFont="1" applyFill="1" applyBorder="1" applyAlignment="1">
      <alignment vertical="center"/>
    </xf>
    <xf numFmtId="38" fontId="7" fillId="33" borderId="20" xfId="49" applyFont="1" applyFill="1" applyBorder="1" applyAlignment="1">
      <alignment vertical="top"/>
    </xf>
    <xf numFmtId="38" fontId="7" fillId="33" borderId="22" xfId="49" applyFont="1" applyFill="1" applyBorder="1" applyAlignment="1">
      <alignment vertical="top"/>
    </xf>
    <xf numFmtId="38" fontId="7" fillId="33" borderId="0" xfId="49" applyFont="1" applyFill="1" applyBorder="1" applyAlignment="1">
      <alignment vertical="top"/>
    </xf>
    <xf numFmtId="38" fontId="7" fillId="0" borderId="24" xfId="49" applyFont="1" applyFill="1" applyBorder="1" applyAlignment="1">
      <alignment/>
    </xf>
    <xf numFmtId="38" fontId="7" fillId="0" borderId="0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38" fontId="7" fillId="0" borderId="25" xfId="49" applyFont="1" applyBorder="1" applyAlignment="1">
      <alignment horizontal="center" vertical="center"/>
    </xf>
    <xf numFmtId="38" fontId="7" fillId="0" borderId="13" xfId="49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center" vertical="center"/>
    </xf>
    <xf numFmtId="38" fontId="7" fillId="0" borderId="16" xfId="49" applyFont="1" applyBorder="1" applyAlignment="1">
      <alignment horizontal="center" vertical="center"/>
    </xf>
    <xf numFmtId="40" fontId="7" fillId="0" borderId="26" xfId="49" applyNumberFormat="1" applyFont="1" applyBorder="1" applyAlignment="1">
      <alignment horizontal="center" vertical="center"/>
    </xf>
    <xf numFmtId="40" fontId="7" fillId="0" borderId="27" xfId="49" applyNumberFormat="1" applyFont="1" applyBorder="1" applyAlignment="1">
      <alignment horizontal="center" vertical="center"/>
    </xf>
    <xf numFmtId="38" fontId="7" fillId="0" borderId="26" xfId="49" applyFont="1" applyBorder="1" applyAlignment="1">
      <alignment horizontal="center" vertical="center"/>
    </xf>
    <xf numFmtId="38" fontId="7" fillId="0" borderId="27" xfId="49" applyFont="1" applyBorder="1" applyAlignment="1">
      <alignment horizontal="center" vertical="center"/>
    </xf>
    <xf numFmtId="38" fontId="7" fillId="0" borderId="28" xfId="49" applyFont="1" applyBorder="1" applyAlignment="1">
      <alignment horizontal="center" vertical="center"/>
    </xf>
    <xf numFmtId="38" fontId="7" fillId="0" borderId="29" xfId="49" applyFont="1" applyBorder="1" applyAlignment="1">
      <alignment horizontal="center" vertical="center"/>
    </xf>
    <xf numFmtId="40" fontId="7" fillId="0" borderId="26" xfId="49" applyNumberFormat="1" applyFont="1" applyFill="1" applyBorder="1" applyAlignment="1">
      <alignment horizontal="center" vertical="center"/>
    </xf>
    <xf numFmtId="40" fontId="7" fillId="0" borderId="27" xfId="49" applyNumberFormat="1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SheetLayoutView="55" workbookViewId="0" topLeftCell="A1">
      <selection activeCell="A6" sqref="A6"/>
    </sheetView>
  </sheetViews>
  <sheetFormatPr defaultColWidth="9.00390625" defaultRowHeight="13.5"/>
  <cols>
    <col min="1" max="1" width="11.25390625" style="4" customWidth="1"/>
    <col min="2" max="2" width="0.875" style="4" customWidth="1"/>
    <col min="3" max="3" width="8.75390625" style="16" customWidth="1"/>
    <col min="4" max="4" width="0.875" style="16" customWidth="1"/>
    <col min="5" max="12" width="13.625" style="4" customWidth="1"/>
    <col min="13" max="13" width="13.625" style="5" customWidth="1"/>
    <col min="14" max="15" width="13.625" style="6" customWidth="1"/>
    <col min="16" max="16" width="14.875" style="4" customWidth="1"/>
    <col min="17" max="16384" width="9.00390625" style="4" customWidth="1"/>
  </cols>
  <sheetData>
    <row r="1" spans="1:16" ht="15" customHeight="1">
      <c r="A1" s="21" t="s">
        <v>28</v>
      </c>
      <c r="B1" s="21"/>
      <c r="P1" s="1" t="s">
        <v>28</v>
      </c>
    </row>
    <row r="2" spans="1:17" ht="15" customHeight="1">
      <c r="A2" s="21"/>
      <c r="B2" s="21"/>
      <c r="Q2" s="1"/>
    </row>
    <row r="3" spans="9:13" ht="15" customHeight="1">
      <c r="I3" s="24"/>
      <c r="J3" s="24"/>
      <c r="K3" s="24"/>
      <c r="L3" s="24"/>
      <c r="M3" s="12"/>
    </row>
    <row r="4" spans="9:13" ht="15" customHeight="1">
      <c r="I4" s="24"/>
      <c r="J4" s="109"/>
      <c r="K4" s="110"/>
      <c r="L4" s="110"/>
      <c r="M4" s="12"/>
    </row>
    <row r="5" spans="9:13" ht="15" customHeight="1">
      <c r="I5" s="24"/>
      <c r="J5" s="24"/>
      <c r="K5" s="24"/>
      <c r="L5" s="24"/>
      <c r="M5" s="12"/>
    </row>
    <row r="6" spans="1:4" ht="18.75" customHeight="1" thickBot="1">
      <c r="A6" s="38" t="s">
        <v>36</v>
      </c>
      <c r="B6" s="54"/>
      <c r="C6" s="3"/>
      <c r="D6" s="3"/>
    </row>
    <row r="7" spans="1:15" ht="17.25" customHeight="1" thickTop="1">
      <c r="A7" s="112" t="s">
        <v>10</v>
      </c>
      <c r="B7" s="112"/>
      <c r="C7" s="112"/>
      <c r="D7" s="35"/>
      <c r="E7" s="116" t="s">
        <v>4</v>
      </c>
      <c r="F7" s="116"/>
      <c r="G7" s="119" t="s">
        <v>11</v>
      </c>
      <c r="H7" s="121" t="s">
        <v>12</v>
      </c>
      <c r="I7" s="22" t="s">
        <v>32</v>
      </c>
      <c r="J7" s="22" t="s">
        <v>35</v>
      </c>
      <c r="K7" s="22" t="s">
        <v>34</v>
      </c>
      <c r="L7" s="23" t="s">
        <v>33</v>
      </c>
      <c r="M7" s="123" t="s">
        <v>27</v>
      </c>
      <c r="N7" s="117" t="s">
        <v>30</v>
      </c>
      <c r="O7" s="117" t="s">
        <v>31</v>
      </c>
    </row>
    <row r="8" spans="1:15" ht="22.5" customHeight="1">
      <c r="A8" s="113"/>
      <c r="B8" s="113"/>
      <c r="C8" s="113"/>
      <c r="D8" s="18"/>
      <c r="E8" s="36" t="s">
        <v>0</v>
      </c>
      <c r="F8" s="7" t="s">
        <v>1</v>
      </c>
      <c r="G8" s="120"/>
      <c r="H8" s="122"/>
      <c r="I8" s="7" t="s">
        <v>2</v>
      </c>
      <c r="J8" s="7" t="s">
        <v>3</v>
      </c>
      <c r="K8" s="8" t="s">
        <v>5</v>
      </c>
      <c r="L8" s="17" t="s">
        <v>16</v>
      </c>
      <c r="M8" s="124"/>
      <c r="N8" s="118"/>
      <c r="O8" s="118"/>
    </row>
    <row r="9" spans="1:15" ht="11.25" customHeight="1">
      <c r="A9" s="19"/>
      <c r="B9" s="19"/>
      <c r="C9" s="39"/>
      <c r="D9" s="20"/>
      <c r="E9" s="9" t="s">
        <v>6</v>
      </c>
      <c r="F9" s="9" t="s">
        <v>6</v>
      </c>
      <c r="G9" s="9" t="s">
        <v>7</v>
      </c>
      <c r="H9" s="9" t="s">
        <v>7</v>
      </c>
      <c r="I9" s="9" t="s">
        <v>6</v>
      </c>
      <c r="J9" s="9" t="s">
        <v>6</v>
      </c>
      <c r="K9" s="9" t="s">
        <v>6</v>
      </c>
      <c r="L9" s="9" t="s">
        <v>6</v>
      </c>
      <c r="M9" s="55" t="s">
        <v>8</v>
      </c>
      <c r="N9" s="9" t="s">
        <v>37</v>
      </c>
      <c r="O9" s="9" t="s">
        <v>13</v>
      </c>
    </row>
    <row r="10" spans="1:15" s="29" customFormat="1" ht="18.75" customHeight="1">
      <c r="A10" s="115" t="s">
        <v>38</v>
      </c>
      <c r="B10" s="87"/>
      <c r="C10" s="41" t="s">
        <v>29</v>
      </c>
      <c r="D10" s="33"/>
      <c r="E10" s="28">
        <v>160906</v>
      </c>
      <c r="F10" s="28">
        <v>38576</v>
      </c>
      <c r="G10" s="28">
        <v>68526</v>
      </c>
      <c r="H10" s="28">
        <v>10988</v>
      </c>
      <c r="I10" s="28">
        <v>107862</v>
      </c>
      <c r="J10" s="28">
        <v>42394</v>
      </c>
      <c r="K10" s="28">
        <v>12898</v>
      </c>
      <c r="L10" s="28">
        <v>410</v>
      </c>
      <c r="M10" s="71">
        <v>0.6703416901793594</v>
      </c>
      <c r="N10" s="72">
        <v>28.484031522189962</v>
      </c>
      <c r="O10" s="71">
        <v>30.424116620276454</v>
      </c>
    </row>
    <row r="11" spans="1:15" s="27" customFormat="1" ht="16.5" customHeight="1">
      <c r="A11" s="115"/>
      <c r="B11" s="37"/>
      <c r="C11" s="42" t="s">
        <v>14</v>
      </c>
      <c r="D11" s="26"/>
      <c r="E11" s="32">
        <v>109911</v>
      </c>
      <c r="F11" s="32">
        <v>26916</v>
      </c>
      <c r="G11" s="32">
        <v>47637</v>
      </c>
      <c r="H11" s="32">
        <v>7443</v>
      </c>
      <c r="I11" s="32">
        <v>80575</v>
      </c>
      <c r="J11" s="32">
        <v>31734</v>
      </c>
      <c r="K11" s="32">
        <v>9631</v>
      </c>
      <c r="L11" s="32">
        <v>305</v>
      </c>
      <c r="M11" s="73">
        <v>0.7330931389942772</v>
      </c>
      <c r="N11" s="74">
        <v>27.652697280427997</v>
      </c>
      <c r="O11" s="73">
        <v>30.349152328732586</v>
      </c>
    </row>
    <row r="12" spans="1:15" s="31" customFormat="1" ht="18.75" customHeight="1">
      <c r="A12" s="115"/>
      <c r="B12" s="80"/>
      <c r="C12" s="40" t="s">
        <v>15</v>
      </c>
      <c r="D12" s="34"/>
      <c r="E12" s="30">
        <v>50995</v>
      </c>
      <c r="F12" s="30">
        <v>11660</v>
      </c>
      <c r="G12" s="30">
        <v>20889</v>
      </c>
      <c r="H12" s="30">
        <v>3545</v>
      </c>
      <c r="I12" s="30">
        <v>27287</v>
      </c>
      <c r="J12" s="30">
        <v>10660</v>
      </c>
      <c r="K12" s="30">
        <v>3267</v>
      </c>
      <c r="L12" s="30">
        <v>105</v>
      </c>
      <c r="M12" s="75">
        <v>0.5350916756544759</v>
      </c>
      <c r="N12" s="76">
        <v>30.403087478559176</v>
      </c>
      <c r="O12" s="75">
        <v>30.647279549718576</v>
      </c>
    </row>
    <row r="13" spans="1:15" s="29" customFormat="1" ht="18.75" customHeight="1">
      <c r="A13" s="115">
        <v>23</v>
      </c>
      <c r="B13" s="87"/>
      <c r="C13" s="41" t="s">
        <v>29</v>
      </c>
      <c r="D13" s="33"/>
      <c r="E13" s="56">
        <f>SUM(E14:E15)</f>
        <v>150462</v>
      </c>
      <c r="F13" s="56">
        <f aca="true" t="shared" si="0" ref="F13:L13">SUM(F14:F15)</f>
        <v>36198</v>
      </c>
      <c r="G13" s="56">
        <f t="shared" si="0"/>
        <v>61972</v>
      </c>
      <c r="H13" s="56">
        <f t="shared" si="0"/>
        <v>10614</v>
      </c>
      <c r="I13" s="56">
        <f t="shared" si="0"/>
        <v>131377</v>
      </c>
      <c r="J13" s="56">
        <f t="shared" si="0"/>
        <v>51162</v>
      </c>
      <c r="K13" s="56">
        <f t="shared" si="0"/>
        <v>12491</v>
      </c>
      <c r="L13" s="56">
        <f t="shared" si="0"/>
        <v>411</v>
      </c>
      <c r="M13" s="71">
        <f>I13/E13</f>
        <v>0.873157342053143</v>
      </c>
      <c r="N13" s="72">
        <f>H13/F13*100</f>
        <v>29.32206199237527</v>
      </c>
      <c r="O13" s="71">
        <f>K13/J13*100</f>
        <v>24.414604589343654</v>
      </c>
    </row>
    <row r="14" spans="1:15" s="27" customFormat="1" ht="18.75" customHeight="1">
      <c r="A14" s="115"/>
      <c r="B14" s="37"/>
      <c r="C14" s="42" t="s">
        <v>14</v>
      </c>
      <c r="D14" s="26"/>
      <c r="E14" s="25">
        <v>103100</v>
      </c>
      <c r="F14" s="25">
        <v>25409</v>
      </c>
      <c r="G14" s="25">
        <v>43535</v>
      </c>
      <c r="H14" s="25">
        <v>7204</v>
      </c>
      <c r="I14" s="25">
        <v>97909</v>
      </c>
      <c r="J14" s="25">
        <v>38356</v>
      </c>
      <c r="K14" s="25">
        <v>9251</v>
      </c>
      <c r="L14" s="25">
        <v>313</v>
      </c>
      <c r="M14" s="73">
        <f>I14/E14</f>
        <v>0.949650824442289</v>
      </c>
      <c r="N14" s="74">
        <f>H14/F14*100</f>
        <v>28.352158683930888</v>
      </c>
      <c r="O14" s="73">
        <f>K14/J14*100</f>
        <v>24.118781937636875</v>
      </c>
    </row>
    <row r="15" spans="1:15" s="31" customFormat="1" ht="18.75" customHeight="1">
      <c r="A15" s="115"/>
      <c r="B15" s="80"/>
      <c r="C15" s="40" t="s">
        <v>15</v>
      </c>
      <c r="D15" s="34"/>
      <c r="E15" s="57">
        <v>47362</v>
      </c>
      <c r="F15" s="57">
        <v>10789</v>
      </c>
      <c r="G15" s="57">
        <v>18437</v>
      </c>
      <c r="H15" s="57">
        <v>3410</v>
      </c>
      <c r="I15" s="57">
        <v>33468</v>
      </c>
      <c r="J15" s="57">
        <v>12806</v>
      </c>
      <c r="K15" s="57">
        <v>3240</v>
      </c>
      <c r="L15" s="57">
        <v>98</v>
      </c>
      <c r="M15" s="75">
        <f>I15/E15</f>
        <v>0.7066424559773659</v>
      </c>
      <c r="N15" s="76">
        <f>H15/F15*100</f>
        <v>31.606265640930577</v>
      </c>
      <c r="O15" s="75">
        <f>K15/J15*100</f>
        <v>25.300640324847727</v>
      </c>
    </row>
    <row r="16" spans="1:15" s="29" customFormat="1" ht="18.75" customHeight="1">
      <c r="A16" s="115">
        <v>24</v>
      </c>
      <c r="B16" s="87"/>
      <c r="C16" s="41" t="s">
        <v>29</v>
      </c>
      <c r="D16" s="33"/>
      <c r="E16" s="58">
        <f>SUM(E17:E18)</f>
        <v>146810</v>
      </c>
      <c r="F16" s="59">
        <f aca="true" t="shared" si="1" ref="F16:L16">SUM(F17:F18)</f>
        <v>34900</v>
      </c>
      <c r="G16" s="56">
        <f t="shared" si="1"/>
        <v>61257</v>
      </c>
      <c r="H16" s="56">
        <f t="shared" si="1"/>
        <v>10381</v>
      </c>
      <c r="I16" s="56">
        <f t="shared" si="1"/>
        <v>155449</v>
      </c>
      <c r="J16" s="56">
        <f t="shared" si="1"/>
        <v>56172</v>
      </c>
      <c r="K16" s="56">
        <f t="shared" si="1"/>
        <v>11879</v>
      </c>
      <c r="L16" s="56">
        <f t="shared" si="1"/>
        <v>499</v>
      </c>
      <c r="M16" s="71">
        <f>I16/E16</f>
        <v>1.0588447653429602</v>
      </c>
      <c r="N16" s="72">
        <f>H16/F16*100</f>
        <v>29.744985673352435</v>
      </c>
      <c r="O16" s="71">
        <f>K16/J16*100</f>
        <v>21.147546820479953</v>
      </c>
    </row>
    <row r="17" spans="1:15" s="27" customFormat="1" ht="18.75" customHeight="1">
      <c r="A17" s="115"/>
      <c r="B17" s="37"/>
      <c r="C17" s="42" t="s">
        <v>14</v>
      </c>
      <c r="D17" s="26"/>
      <c r="E17" s="92">
        <v>102690</v>
      </c>
      <c r="F17" s="93">
        <v>24900</v>
      </c>
      <c r="G17" s="25">
        <v>42725</v>
      </c>
      <c r="H17" s="25">
        <v>7160</v>
      </c>
      <c r="I17" s="25">
        <v>118609</v>
      </c>
      <c r="J17" s="25">
        <v>43014</v>
      </c>
      <c r="K17" s="25">
        <v>8869</v>
      </c>
      <c r="L17" s="25">
        <v>373</v>
      </c>
      <c r="M17" s="73">
        <v>1.16</v>
      </c>
      <c r="N17" s="74">
        <f>H17/F17*100</f>
        <v>28.755020080321287</v>
      </c>
      <c r="O17" s="73">
        <f>K17/J17*100</f>
        <v>20.618868275445205</v>
      </c>
    </row>
    <row r="18" spans="1:15" s="31" customFormat="1" ht="18.75" customHeight="1">
      <c r="A18" s="115"/>
      <c r="B18" s="80"/>
      <c r="C18" s="40" t="s">
        <v>15</v>
      </c>
      <c r="D18" s="34"/>
      <c r="E18" s="60">
        <v>44120</v>
      </c>
      <c r="F18" s="61">
        <v>10000</v>
      </c>
      <c r="G18" s="57">
        <v>18532</v>
      </c>
      <c r="H18" s="57">
        <v>3221</v>
      </c>
      <c r="I18" s="57">
        <v>36840</v>
      </c>
      <c r="J18" s="57">
        <v>13158</v>
      </c>
      <c r="K18" s="57">
        <v>3010</v>
      </c>
      <c r="L18" s="57">
        <v>126</v>
      </c>
      <c r="M18" s="75">
        <v>0.83</v>
      </c>
      <c r="N18" s="76">
        <v>32.2</v>
      </c>
      <c r="O18" s="75">
        <v>22.9</v>
      </c>
    </row>
    <row r="19" spans="1:15" s="89" customFormat="1" ht="18.75" customHeight="1">
      <c r="A19" s="115">
        <v>25</v>
      </c>
      <c r="B19" s="88"/>
      <c r="C19" s="41" t="s">
        <v>29</v>
      </c>
      <c r="D19" s="33"/>
      <c r="E19" s="58">
        <f>SUM(E20:E21)</f>
        <v>142286</v>
      </c>
      <c r="F19" s="59">
        <f>SUM(F20:F21)</f>
        <v>33635</v>
      </c>
      <c r="G19" s="56">
        <f aca="true" t="shared" si="2" ref="G19:L19">SUM(G20:G21)</f>
        <v>56544</v>
      </c>
      <c r="H19" s="56">
        <f t="shared" si="2"/>
        <v>10293</v>
      </c>
      <c r="I19" s="56">
        <f t="shared" si="2"/>
        <v>165662</v>
      </c>
      <c r="J19" s="56">
        <f t="shared" si="2"/>
        <v>59182</v>
      </c>
      <c r="K19" s="56">
        <f t="shared" si="2"/>
        <v>11785</v>
      </c>
      <c r="L19" s="56">
        <f t="shared" si="2"/>
        <v>442</v>
      </c>
      <c r="M19" s="71">
        <f>I19/E19</f>
        <v>1.1642888267292637</v>
      </c>
      <c r="N19" s="72">
        <f>H19/F19*100</f>
        <v>30.602051434517612</v>
      </c>
      <c r="O19" s="71">
        <f>K19/J19*100</f>
        <v>19.913149268358623</v>
      </c>
    </row>
    <row r="20" spans="1:15" s="50" customFormat="1" ht="18.75" customHeight="1">
      <c r="A20" s="115"/>
      <c r="B20" s="43"/>
      <c r="C20" s="42" t="s">
        <v>14</v>
      </c>
      <c r="D20" s="26"/>
      <c r="E20" s="102">
        <v>98533</v>
      </c>
      <c r="F20" s="103">
        <v>23808</v>
      </c>
      <c r="G20" s="104">
        <v>39436</v>
      </c>
      <c r="H20" s="104">
        <v>6903</v>
      </c>
      <c r="I20" s="104">
        <v>127623</v>
      </c>
      <c r="J20" s="104">
        <v>45153</v>
      </c>
      <c r="K20" s="104">
        <v>8680</v>
      </c>
      <c r="L20" s="104">
        <v>317</v>
      </c>
      <c r="M20" s="73">
        <f>I20/E20</f>
        <v>1.2952310393472237</v>
      </c>
      <c r="N20" s="74">
        <f>H20/F20*100</f>
        <v>28.99445564516129</v>
      </c>
      <c r="O20" s="73">
        <f>K20/J20*100</f>
        <v>19.223528890660642</v>
      </c>
    </row>
    <row r="21" spans="1:15" s="84" customFormat="1" ht="18.75" customHeight="1">
      <c r="A21" s="115"/>
      <c r="B21" s="81"/>
      <c r="C21" s="40" t="s">
        <v>15</v>
      </c>
      <c r="D21" s="34"/>
      <c r="E21" s="105">
        <v>43753</v>
      </c>
      <c r="F21" s="106">
        <v>9827</v>
      </c>
      <c r="G21" s="107">
        <v>17108</v>
      </c>
      <c r="H21" s="107">
        <v>3390</v>
      </c>
      <c r="I21" s="107">
        <v>38039</v>
      </c>
      <c r="J21" s="107">
        <v>14029</v>
      </c>
      <c r="K21" s="107">
        <v>3105</v>
      </c>
      <c r="L21" s="107">
        <v>125</v>
      </c>
      <c r="M21" s="75">
        <v>0.8694032409206226</v>
      </c>
      <c r="N21" s="76">
        <v>34.49679454563957</v>
      </c>
      <c r="O21" s="75">
        <v>22.132725069498896</v>
      </c>
    </row>
    <row r="22" spans="1:15" s="89" customFormat="1" ht="18.75" customHeight="1">
      <c r="A22" s="125">
        <v>26</v>
      </c>
      <c r="B22" s="88"/>
      <c r="C22" s="44" t="s">
        <v>29</v>
      </c>
      <c r="D22" s="45"/>
      <c r="E22" s="62">
        <f aca="true" t="shared" si="3" ref="E22:L22">SUM(E23:E24)</f>
        <v>138148</v>
      </c>
      <c r="F22" s="63">
        <f t="shared" si="3"/>
        <v>33649</v>
      </c>
      <c r="G22" s="64">
        <f t="shared" si="3"/>
        <v>53495</v>
      </c>
      <c r="H22" s="64">
        <f t="shared" si="3"/>
        <v>10038</v>
      </c>
      <c r="I22" s="64">
        <f t="shared" si="3"/>
        <v>180644</v>
      </c>
      <c r="J22" s="64">
        <f t="shared" si="3"/>
        <v>65182</v>
      </c>
      <c r="K22" s="64">
        <f t="shared" si="3"/>
        <v>10983</v>
      </c>
      <c r="L22" s="64">
        <f t="shared" si="3"/>
        <v>442</v>
      </c>
      <c r="M22" s="77">
        <f>I22/E22</f>
        <v>1.3076121261256044</v>
      </c>
      <c r="N22" s="78">
        <f>H22/F22*100</f>
        <v>29.831495735385893</v>
      </c>
      <c r="O22" s="77">
        <f>K22/J22*100</f>
        <v>16.84974379429904</v>
      </c>
    </row>
    <row r="23" spans="1:15" s="50" customFormat="1" ht="18.75" customHeight="1">
      <c r="A23" s="125"/>
      <c r="B23" s="43"/>
      <c r="C23" s="46" t="s">
        <v>14</v>
      </c>
      <c r="D23" s="47"/>
      <c r="E23" s="96">
        <v>96072</v>
      </c>
      <c r="F23" s="97">
        <v>23837</v>
      </c>
      <c r="G23" s="98">
        <v>37535</v>
      </c>
      <c r="H23" s="98">
        <v>6690</v>
      </c>
      <c r="I23" s="98">
        <v>136273</v>
      </c>
      <c r="J23" s="98">
        <v>49356</v>
      </c>
      <c r="K23" s="98">
        <v>7806</v>
      </c>
      <c r="L23" s="98">
        <v>308</v>
      </c>
      <c r="M23" s="94">
        <f>I23/E23</f>
        <v>1.4184465817303689</v>
      </c>
      <c r="N23" s="95">
        <f>H23/F23*100</f>
        <v>28.06561228342493</v>
      </c>
      <c r="O23" s="94">
        <f>K23/J23*100</f>
        <v>15.815706297106736</v>
      </c>
    </row>
    <row r="24" spans="1:15" s="84" customFormat="1" ht="18.75" customHeight="1">
      <c r="A24" s="125"/>
      <c r="B24" s="81"/>
      <c r="C24" s="48" t="s">
        <v>15</v>
      </c>
      <c r="D24" s="49"/>
      <c r="E24" s="99">
        <v>42076</v>
      </c>
      <c r="F24" s="100">
        <v>9812</v>
      </c>
      <c r="G24" s="101">
        <v>15960</v>
      </c>
      <c r="H24" s="101">
        <v>3348</v>
      </c>
      <c r="I24" s="101">
        <v>44371</v>
      </c>
      <c r="J24" s="101">
        <v>15826</v>
      </c>
      <c r="K24" s="101">
        <v>3177</v>
      </c>
      <c r="L24" s="101">
        <v>134</v>
      </c>
      <c r="M24" s="82">
        <v>1.05</v>
      </c>
      <c r="N24" s="83">
        <v>34.12</v>
      </c>
      <c r="O24" s="82">
        <v>20.07</v>
      </c>
    </row>
    <row r="25" spans="1:15" s="27" customFormat="1" ht="6" customHeight="1">
      <c r="A25" s="25"/>
      <c r="B25" s="25"/>
      <c r="C25" s="42"/>
      <c r="D25" s="26"/>
      <c r="E25" s="65"/>
      <c r="F25" s="66"/>
      <c r="G25" s="67"/>
      <c r="H25" s="67"/>
      <c r="I25" s="67"/>
      <c r="J25" s="67"/>
      <c r="K25" s="67"/>
      <c r="L25" s="67"/>
      <c r="M25" s="12"/>
      <c r="N25" s="79"/>
      <c r="O25" s="12"/>
    </row>
    <row r="26" spans="1:16" s="29" customFormat="1" ht="18" customHeight="1">
      <c r="A26" s="114" t="s">
        <v>39</v>
      </c>
      <c r="B26" s="90"/>
      <c r="C26" s="41" t="s">
        <v>14</v>
      </c>
      <c r="D26" s="33"/>
      <c r="E26" s="58">
        <v>8367</v>
      </c>
      <c r="F26" s="108">
        <v>2572</v>
      </c>
      <c r="G26" s="56">
        <v>3421</v>
      </c>
      <c r="H26" s="56">
        <v>646</v>
      </c>
      <c r="I26" s="56">
        <v>10850</v>
      </c>
      <c r="J26" s="56">
        <v>4411</v>
      </c>
      <c r="K26" s="56">
        <v>736</v>
      </c>
      <c r="L26" s="56">
        <v>38</v>
      </c>
      <c r="M26" s="71">
        <f>I26/E26</f>
        <v>1.2967610852157285</v>
      </c>
      <c r="N26" s="72">
        <f>H26/F26*100</f>
        <v>25.116640746500778</v>
      </c>
      <c r="O26" s="71">
        <f>K26/J26*100</f>
        <v>16.685558830197234</v>
      </c>
      <c r="P26" s="28"/>
    </row>
    <row r="27" spans="1:16" s="31" customFormat="1" ht="16.5" customHeight="1">
      <c r="A27" s="114"/>
      <c r="B27" s="85"/>
      <c r="C27" s="40" t="s">
        <v>15</v>
      </c>
      <c r="D27" s="34"/>
      <c r="E27" s="60">
        <v>3950</v>
      </c>
      <c r="F27" s="61">
        <v>1198</v>
      </c>
      <c r="G27" s="57">
        <v>1493</v>
      </c>
      <c r="H27" s="57">
        <v>317</v>
      </c>
      <c r="I27" s="57">
        <v>3564</v>
      </c>
      <c r="J27" s="57">
        <v>1343</v>
      </c>
      <c r="K27" s="57">
        <v>296</v>
      </c>
      <c r="L27" s="57">
        <v>15</v>
      </c>
      <c r="M27" s="75">
        <v>0.9</v>
      </c>
      <c r="N27" s="76">
        <v>26.46</v>
      </c>
      <c r="O27" s="75">
        <v>22.04</v>
      </c>
      <c r="P27" s="30"/>
    </row>
    <row r="28" spans="1:16" s="29" customFormat="1" ht="18" customHeight="1">
      <c r="A28" s="111" t="s">
        <v>18</v>
      </c>
      <c r="B28" s="91"/>
      <c r="C28" s="41" t="s">
        <v>14</v>
      </c>
      <c r="D28" s="33"/>
      <c r="E28" s="58">
        <v>8339</v>
      </c>
      <c r="F28" s="108">
        <v>2069</v>
      </c>
      <c r="G28" s="56">
        <v>3127</v>
      </c>
      <c r="H28" s="56">
        <v>607</v>
      </c>
      <c r="I28" s="56">
        <v>10935</v>
      </c>
      <c r="J28" s="56">
        <v>3595</v>
      </c>
      <c r="K28" s="56">
        <v>754</v>
      </c>
      <c r="L28" s="56">
        <v>26</v>
      </c>
      <c r="M28" s="71">
        <f>I28/E28</f>
        <v>1.3113083103489627</v>
      </c>
      <c r="N28" s="72">
        <f>H28/F28*100</f>
        <v>29.337844369260512</v>
      </c>
      <c r="O28" s="71">
        <f>K28/J28*100</f>
        <v>20.973574408901253</v>
      </c>
      <c r="P28" s="28"/>
    </row>
    <row r="29" spans="1:16" s="31" customFormat="1" ht="16.5" customHeight="1">
      <c r="A29" s="111"/>
      <c r="B29" s="86"/>
      <c r="C29" s="40" t="s">
        <v>15</v>
      </c>
      <c r="D29" s="34"/>
      <c r="E29" s="60">
        <v>3881</v>
      </c>
      <c r="F29" s="61">
        <v>824</v>
      </c>
      <c r="G29" s="57">
        <v>1322</v>
      </c>
      <c r="H29" s="57">
        <v>354</v>
      </c>
      <c r="I29" s="57">
        <v>3622</v>
      </c>
      <c r="J29" s="57">
        <v>1361</v>
      </c>
      <c r="K29" s="57">
        <v>304</v>
      </c>
      <c r="L29" s="57">
        <v>9</v>
      </c>
      <c r="M29" s="75">
        <v>0.93</v>
      </c>
      <c r="N29" s="76">
        <v>42.96</v>
      </c>
      <c r="O29" s="75">
        <v>22.34</v>
      </c>
      <c r="P29" s="30"/>
    </row>
    <row r="30" spans="1:16" s="29" customFormat="1" ht="18" customHeight="1">
      <c r="A30" s="111" t="s">
        <v>19</v>
      </c>
      <c r="B30" s="91"/>
      <c r="C30" s="41" t="s">
        <v>14</v>
      </c>
      <c r="D30" s="33"/>
      <c r="E30" s="58">
        <v>8209</v>
      </c>
      <c r="F30" s="108">
        <v>1836</v>
      </c>
      <c r="G30" s="56">
        <v>3040</v>
      </c>
      <c r="H30" s="56">
        <v>599</v>
      </c>
      <c r="I30" s="56">
        <v>10600</v>
      </c>
      <c r="J30" s="56">
        <v>3421</v>
      </c>
      <c r="K30" s="56">
        <v>782</v>
      </c>
      <c r="L30" s="56">
        <v>31</v>
      </c>
      <c r="M30" s="71">
        <f>I30/E30</f>
        <v>1.29126568400536</v>
      </c>
      <c r="N30" s="72">
        <f>H30/F30*100</f>
        <v>32.62527233115469</v>
      </c>
      <c r="O30" s="71">
        <f>K30/J30*100</f>
        <v>22.858813212510963</v>
      </c>
      <c r="P30" s="28"/>
    </row>
    <row r="31" spans="1:16" s="31" customFormat="1" ht="16.5" customHeight="1">
      <c r="A31" s="111"/>
      <c r="B31" s="86"/>
      <c r="C31" s="40" t="s">
        <v>15</v>
      </c>
      <c r="D31" s="34"/>
      <c r="E31" s="60">
        <v>3776</v>
      </c>
      <c r="F31" s="61">
        <v>748</v>
      </c>
      <c r="G31" s="57">
        <v>1269</v>
      </c>
      <c r="H31" s="57">
        <v>323</v>
      </c>
      <c r="I31" s="57">
        <v>3744</v>
      </c>
      <c r="J31" s="57">
        <v>1319</v>
      </c>
      <c r="K31" s="57">
        <v>296</v>
      </c>
      <c r="L31" s="57">
        <v>8</v>
      </c>
      <c r="M31" s="75">
        <v>0.99</v>
      </c>
      <c r="N31" s="76">
        <v>43.18</v>
      </c>
      <c r="O31" s="75">
        <v>22.44</v>
      </c>
      <c r="P31" s="30"/>
    </row>
    <row r="32" spans="1:16" s="29" customFormat="1" ht="18" customHeight="1">
      <c r="A32" s="111" t="s">
        <v>20</v>
      </c>
      <c r="B32" s="91"/>
      <c r="C32" s="41" t="s">
        <v>14</v>
      </c>
      <c r="D32" s="33"/>
      <c r="E32" s="58">
        <v>8048</v>
      </c>
      <c r="F32" s="108">
        <v>1867</v>
      </c>
      <c r="G32" s="56">
        <v>3086</v>
      </c>
      <c r="H32" s="56">
        <v>541</v>
      </c>
      <c r="I32" s="56">
        <v>10216</v>
      </c>
      <c r="J32" s="56">
        <v>3997</v>
      </c>
      <c r="K32" s="56">
        <v>613</v>
      </c>
      <c r="L32" s="56">
        <v>23</v>
      </c>
      <c r="M32" s="71">
        <f>I32/E32</f>
        <v>1.2693836978131212</v>
      </c>
      <c r="N32" s="72">
        <f>H32/F30*100</f>
        <v>29.466230936819173</v>
      </c>
      <c r="O32" s="71">
        <f>K32/J32*100</f>
        <v>15.336502376782587</v>
      </c>
      <c r="P32" s="28"/>
    </row>
    <row r="33" spans="1:16" s="31" customFormat="1" ht="16.5" customHeight="1">
      <c r="A33" s="111"/>
      <c r="B33" s="86"/>
      <c r="C33" s="40" t="s">
        <v>15</v>
      </c>
      <c r="D33" s="34"/>
      <c r="E33" s="60">
        <v>3629</v>
      </c>
      <c r="F33" s="61">
        <v>866</v>
      </c>
      <c r="G33" s="57">
        <v>1371</v>
      </c>
      <c r="H33" s="57">
        <v>271</v>
      </c>
      <c r="I33" s="57">
        <v>3671</v>
      </c>
      <c r="J33" s="57">
        <v>1262</v>
      </c>
      <c r="K33" s="57">
        <v>278</v>
      </c>
      <c r="L33" s="57">
        <v>15</v>
      </c>
      <c r="M33" s="75">
        <v>1.01</v>
      </c>
      <c r="N33" s="76">
        <v>31.29</v>
      </c>
      <c r="O33" s="75">
        <v>22.03</v>
      </c>
      <c r="P33" s="30"/>
    </row>
    <row r="34" spans="1:16" s="29" customFormat="1" ht="18" customHeight="1">
      <c r="A34" s="111" t="s">
        <v>21</v>
      </c>
      <c r="B34" s="91"/>
      <c r="C34" s="41" t="s">
        <v>14</v>
      </c>
      <c r="D34" s="33"/>
      <c r="E34" s="58">
        <v>7942</v>
      </c>
      <c r="F34" s="108">
        <v>1884</v>
      </c>
      <c r="G34" s="56">
        <v>2572</v>
      </c>
      <c r="H34" s="56">
        <v>507</v>
      </c>
      <c r="I34" s="56">
        <v>10724</v>
      </c>
      <c r="J34" s="56">
        <v>4175</v>
      </c>
      <c r="K34" s="56">
        <v>511</v>
      </c>
      <c r="L34" s="56">
        <v>27</v>
      </c>
      <c r="M34" s="71">
        <f>I34/E34</f>
        <v>1.3502895995970787</v>
      </c>
      <c r="N34" s="72">
        <f>H34/F34*100</f>
        <v>26.910828025477706</v>
      </c>
      <c r="O34" s="71">
        <f>K34/J34*100</f>
        <v>12.239520958083833</v>
      </c>
      <c r="P34" s="28"/>
    </row>
    <row r="35" spans="1:16" s="31" customFormat="1" ht="16.5" customHeight="1">
      <c r="A35" s="111"/>
      <c r="B35" s="86"/>
      <c r="C35" s="40" t="s">
        <v>15</v>
      </c>
      <c r="D35" s="34"/>
      <c r="E35" s="60">
        <v>3497</v>
      </c>
      <c r="F35" s="61">
        <v>703</v>
      </c>
      <c r="G35" s="57">
        <v>1145</v>
      </c>
      <c r="H35" s="57">
        <v>239</v>
      </c>
      <c r="I35" s="57">
        <v>3705</v>
      </c>
      <c r="J35" s="57">
        <v>1359</v>
      </c>
      <c r="K35" s="57">
        <v>268</v>
      </c>
      <c r="L35" s="57">
        <v>8</v>
      </c>
      <c r="M35" s="75">
        <v>1.06</v>
      </c>
      <c r="N35" s="76">
        <v>34</v>
      </c>
      <c r="O35" s="75">
        <v>19.72</v>
      </c>
      <c r="P35" s="30"/>
    </row>
    <row r="36" spans="1:16" s="29" customFormat="1" ht="18" customHeight="1">
      <c r="A36" s="111" t="s">
        <v>17</v>
      </c>
      <c r="B36" s="91"/>
      <c r="C36" s="41" t="s">
        <v>14</v>
      </c>
      <c r="D36" s="33"/>
      <c r="E36" s="58">
        <v>8236</v>
      </c>
      <c r="F36" s="108">
        <v>2259</v>
      </c>
      <c r="G36" s="56">
        <v>3352</v>
      </c>
      <c r="H36" s="56">
        <v>554</v>
      </c>
      <c r="I36" s="56">
        <v>11933</v>
      </c>
      <c r="J36" s="56">
        <v>4425</v>
      </c>
      <c r="K36" s="56">
        <v>606</v>
      </c>
      <c r="L36" s="56">
        <v>25</v>
      </c>
      <c r="M36" s="71">
        <f>I36/E36</f>
        <v>1.4488829528897522</v>
      </c>
      <c r="N36" s="72">
        <f>H36/F36*100</f>
        <v>24.524125719344845</v>
      </c>
      <c r="O36" s="71">
        <f>K36/J36*100</f>
        <v>13.694915254237289</v>
      </c>
      <c r="P36" s="28"/>
    </row>
    <row r="37" spans="1:16" s="31" customFormat="1" ht="16.5" customHeight="1">
      <c r="A37" s="111"/>
      <c r="B37" s="86"/>
      <c r="C37" s="40" t="s">
        <v>15</v>
      </c>
      <c r="D37" s="34"/>
      <c r="E37" s="60">
        <v>3640</v>
      </c>
      <c r="F37" s="61">
        <v>904</v>
      </c>
      <c r="G37" s="57">
        <v>1456</v>
      </c>
      <c r="H37" s="57">
        <v>277</v>
      </c>
      <c r="I37" s="57">
        <v>3669</v>
      </c>
      <c r="J37" s="57">
        <v>1301</v>
      </c>
      <c r="K37" s="57">
        <v>276</v>
      </c>
      <c r="L37" s="57">
        <v>9</v>
      </c>
      <c r="M37" s="75">
        <v>1.01</v>
      </c>
      <c r="N37" s="76">
        <v>30.64</v>
      </c>
      <c r="O37" s="75">
        <v>21.21</v>
      </c>
      <c r="P37" s="30"/>
    </row>
    <row r="38" spans="1:16" s="29" customFormat="1" ht="18" customHeight="1">
      <c r="A38" s="111" t="s">
        <v>22</v>
      </c>
      <c r="B38" s="91"/>
      <c r="C38" s="41" t="s">
        <v>14</v>
      </c>
      <c r="D38" s="33"/>
      <c r="E38" s="58">
        <v>8345</v>
      </c>
      <c r="F38" s="108">
        <v>2042</v>
      </c>
      <c r="G38" s="56">
        <v>3291</v>
      </c>
      <c r="H38" s="56">
        <v>525</v>
      </c>
      <c r="I38" s="56">
        <v>12568</v>
      </c>
      <c r="J38" s="56">
        <v>4483</v>
      </c>
      <c r="K38" s="56">
        <v>618</v>
      </c>
      <c r="L38" s="56">
        <v>29</v>
      </c>
      <c r="M38" s="71">
        <f>I38/E38</f>
        <v>1.5060515278609945</v>
      </c>
      <c r="N38" s="72">
        <f>H38/F38*100</f>
        <v>25.710088148873655</v>
      </c>
      <c r="O38" s="71">
        <f>K38/J38*100</f>
        <v>13.785411554762437</v>
      </c>
      <c r="P38" s="28"/>
    </row>
    <row r="39" spans="1:16" s="31" customFormat="1" ht="16.5" customHeight="1">
      <c r="A39" s="111"/>
      <c r="B39" s="86"/>
      <c r="C39" s="40" t="s">
        <v>15</v>
      </c>
      <c r="D39" s="34"/>
      <c r="E39" s="60">
        <v>3562</v>
      </c>
      <c r="F39" s="61">
        <v>844</v>
      </c>
      <c r="G39" s="57">
        <v>1625</v>
      </c>
      <c r="H39" s="57">
        <v>303</v>
      </c>
      <c r="I39" s="57">
        <v>3718</v>
      </c>
      <c r="J39" s="57">
        <v>1295</v>
      </c>
      <c r="K39" s="57">
        <v>278</v>
      </c>
      <c r="L39" s="57">
        <v>9</v>
      </c>
      <c r="M39" s="75">
        <v>1.04</v>
      </c>
      <c r="N39" s="76">
        <v>35.9</v>
      </c>
      <c r="O39" s="75">
        <v>21.47</v>
      </c>
      <c r="P39" s="30"/>
    </row>
    <row r="40" spans="1:16" s="29" customFormat="1" ht="18" customHeight="1">
      <c r="A40" s="111" t="s">
        <v>23</v>
      </c>
      <c r="B40" s="91"/>
      <c r="C40" s="41" t="s">
        <v>14</v>
      </c>
      <c r="D40" s="33"/>
      <c r="E40" s="58">
        <v>7891</v>
      </c>
      <c r="F40" s="108">
        <v>1581</v>
      </c>
      <c r="G40" s="56">
        <v>2524</v>
      </c>
      <c r="H40" s="56">
        <v>475</v>
      </c>
      <c r="I40" s="56">
        <v>12683</v>
      </c>
      <c r="J40" s="56">
        <v>4467</v>
      </c>
      <c r="K40" s="56">
        <v>554</v>
      </c>
      <c r="L40" s="56">
        <v>21</v>
      </c>
      <c r="M40" s="71">
        <f>I40/E40</f>
        <v>1.6072741097452794</v>
      </c>
      <c r="N40" s="72">
        <f>H40/F40*100</f>
        <v>30.04427577482606</v>
      </c>
      <c r="O40" s="71">
        <f>K40/J40*100</f>
        <v>12.402059547794941</v>
      </c>
      <c r="P40" s="28"/>
    </row>
    <row r="41" spans="1:16" s="31" customFormat="1" ht="16.5" customHeight="1">
      <c r="A41" s="111"/>
      <c r="B41" s="86"/>
      <c r="C41" s="40" t="s">
        <v>15</v>
      </c>
      <c r="D41" s="34"/>
      <c r="E41" s="60">
        <v>3330</v>
      </c>
      <c r="F41" s="61">
        <v>625</v>
      </c>
      <c r="G41" s="57">
        <v>1169</v>
      </c>
      <c r="H41" s="57">
        <v>266</v>
      </c>
      <c r="I41" s="57">
        <v>3738</v>
      </c>
      <c r="J41" s="57">
        <v>1365</v>
      </c>
      <c r="K41" s="57">
        <v>233</v>
      </c>
      <c r="L41" s="57">
        <v>8</v>
      </c>
      <c r="M41" s="75">
        <v>1.12</v>
      </c>
      <c r="N41" s="76">
        <v>42.56</v>
      </c>
      <c r="O41" s="75">
        <v>17.07</v>
      </c>
      <c r="P41" s="30"/>
    </row>
    <row r="42" spans="1:16" s="29" customFormat="1" ht="18" customHeight="1">
      <c r="A42" s="111" t="s">
        <v>24</v>
      </c>
      <c r="B42" s="91"/>
      <c r="C42" s="41" t="s">
        <v>14</v>
      </c>
      <c r="D42" s="33"/>
      <c r="E42" s="58">
        <v>7308</v>
      </c>
      <c r="F42" s="108">
        <v>1449</v>
      </c>
      <c r="G42" s="56">
        <v>2253</v>
      </c>
      <c r="H42" s="56">
        <v>458</v>
      </c>
      <c r="I42" s="56">
        <v>11456</v>
      </c>
      <c r="J42" s="56">
        <v>3896</v>
      </c>
      <c r="K42" s="56">
        <v>538</v>
      </c>
      <c r="L42" s="56">
        <v>17</v>
      </c>
      <c r="M42" s="71">
        <f>I42/E42</f>
        <v>1.5675971538040503</v>
      </c>
      <c r="N42" s="72">
        <f>H42/F42*100</f>
        <v>31.608005521048998</v>
      </c>
      <c r="O42" s="71">
        <f>K42/J42*100</f>
        <v>13.809034907597537</v>
      </c>
      <c r="P42" s="28"/>
    </row>
    <row r="43" spans="1:16" s="31" customFormat="1" ht="16.5" customHeight="1">
      <c r="A43" s="111"/>
      <c r="B43" s="86"/>
      <c r="C43" s="40" t="s">
        <v>15</v>
      </c>
      <c r="D43" s="34"/>
      <c r="E43" s="60">
        <v>3013</v>
      </c>
      <c r="F43" s="61">
        <v>541</v>
      </c>
      <c r="G43" s="57">
        <v>863</v>
      </c>
      <c r="H43" s="57">
        <v>229</v>
      </c>
      <c r="I43" s="57">
        <v>3563</v>
      </c>
      <c r="J43" s="57">
        <v>1151</v>
      </c>
      <c r="K43" s="57">
        <v>233</v>
      </c>
      <c r="L43" s="57">
        <v>15</v>
      </c>
      <c r="M43" s="75">
        <v>1.18</v>
      </c>
      <c r="N43" s="76">
        <v>42.33</v>
      </c>
      <c r="O43" s="75">
        <v>20.24</v>
      </c>
      <c r="P43" s="30"/>
    </row>
    <row r="44" spans="1:16" s="29" customFormat="1" ht="18" customHeight="1">
      <c r="A44" s="114" t="s">
        <v>40</v>
      </c>
      <c r="B44" s="90"/>
      <c r="C44" s="41" t="s">
        <v>14</v>
      </c>
      <c r="D44" s="33"/>
      <c r="E44" s="58">
        <v>7414</v>
      </c>
      <c r="F44" s="108">
        <v>2093</v>
      </c>
      <c r="G44" s="56">
        <v>2834</v>
      </c>
      <c r="H44" s="56">
        <v>456</v>
      </c>
      <c r="I44" s="56">
        <v>10945</v>
      </c>
      <c r="J44" s="56">
        <v>3926</v>
      </c>
      <c r="K44" s="56">
        <v>473</v>
      </c>
      <c r="L44" s="56">
        <v>20</v>
      </c>
      <c r="M44" s="71">
        <f>I44/E44</f>
        <v>1.4762611275964392</v>
      </c>
      <c r="N44" s="72">
        <f>H44/F44*100</f>
        <v>21.786908743430484</v>
      </c>
      <c r="O44" s="71">
        <f>K44/J44*100</f>
        <v>12.047885888945492</v>
      </c>
      <c r="P44" s="28"/>
    </row>
    <row r="45" spans="1:16" s="31" customFormat="1" ht="16.5" customHeight="1">
      <c r="A45" s="114"/>
      <c r="B45" s="85"/>
      <c r="C45" s="40" t="s">
        <v>15</v>
      </c>
      <c r="D45" s="34"/>
      <c r="E45" s="60">
        <v>3053</v>
      </c>
      <c r="F45" s="61">
        <v>827</v>
      </c>
      <c r="G45" s="57">
        <v>1204</v>
      </c>
      <c r="H45" s="57">
        <v>197</v>
      </c>
      <c r="I45" s="57">
        <v>3778</v>
      </c>
      <c r="J45" s="57">
        <v>1570</v>
      </c>
      <c r="K45" s="57">
        <v>214</v>
      </c>
      <c r="L45" s="57">
        <v>16</v>
      </c>
      <c r="M45" s="75">
        <v>1.24</v>
      </c>
      <c r="N45" s="76">
        <v>23.82</v>
      </c>
      <c r="O45" s="75">
        <v>13.63</v>
      </c>
      <c r="P45" s="30"/>
    </row>
    <row r="46" spans="1:16" s="29" customFormat="1" ht="18" customHeight="1">
      <c r="A46" s="111" t="s">
        <v>25</v>
      </c>
      <c r="B46" s="91"/>
      <c r="C46" s="41" t="s">
        <v>14</v>
      </c>
      <c r="D46" s="33"/>
      <c r="E46" s="58">
        <v>7801</v>
      </c>
      <c r="F46" s="108">
        <v>2119</v>
      </c>
      <c r="G46" s="56">
        <v>4264</v>
      </c>
      <c r="H46" s="56">
        <v>568</v>
      </c>
      <c r="I46" s="56">
        <v>11644</v>
      </c>
      <c r="J46" s="56">
        <v>4241</v>
      </c>
      <c r="K46" s="56">
        <v>618</v>
      </c>
      <c r="L46" s="56">
        <v>21</v>
      </c>
      <c r="M46" s="71">
        <f>I46/E46</f>
        <v>1.4926291501089604</v>
      </c>
      <c r="N46" s="72">
        <f>H46/F46*100</f>
        <v>26.805096743747047</v>
      </c>
      <c r="O46" s="71">
        <f>K46/J46*100</f>
        <v>14.57203489742985</v>
      </c>
      <c r="P46" s="28"/>
    </row>
    <row r="47" spans="1:16" s="31" customFormat="1" ht="16.5" customHeight="1">
      <c r="A47" s="111"/>
      <c r="B47" s="86"/>
      <c r="C47" s="40" t="s">
        <v>15</v>
      </c>
      <c r="D47" s="34"/>
      <c r="E47" s="60">
        <v>3245</v>
      </c>
      <c r="F47" s="61">
        <v>845</v>
      </c>
      <c r="G47" s="57">
        <v>1407</v>
      </c>
      <c r="H47" s="57">
        <v>259</v>
      </c>
      <c r="I47" s="57">
        <v>3764</v>
      </c>
      <c r="J47" s="57">
        <v>1235</v>
      </c>
      <c r="K47" s="57">
        <v>241</v>
      </c>
      <c r="L47" s="57">
        <v>15</v>
      </c>
      <c r="M47" s="75">
        <v>1.16</v>
      </c>
      <c r="N47" s="76">
        <v>30.65</v>
      </c>
      <c r="O47" s="75">
        <v>19.51</v>
      </c>
      <c r="P47" s="30"/>
    </row>
    <row r="48" spans="1:16" s="29" customFormat="1" ht="18" customHeight="1">
      <c r="A48" s="111" t="s">
        <v>26</v>
      </c>
      <c r="B48" s="91"/>
      <c r="C48" s="41" t="s">
        <v>14</v>
      </c>
      <c r="D48" s="33"/>
      <c r="E48" s="58">
        <v>8172</v>
      </c>
      <c r="F48" s="108">
        <v>2066</v>
      </c>
      <c r="G48" s="56">
        <v>3771</v>
      </c>
      <c r="H48" s="56">
        <v>754</v>
      </c>
      <c r="I48" s="56">
        <v>11719</v>
      </c>
      <c r="J48" s="56">
        <v>4319</v>
      </c>
      <c r="K48" s="56">
        <v>1003</v>
      </c>
      <c r="L48" s="56">
        <v>30</v>
      </c>
      <c r="M48" s="71">
        <f>I48/E48</f>
        <v>1.4340430739109153</v>
      </c>
      <c r="N48" s="72">
        <f>H48/F48*100</f>
        <v>36.49564375605034</v>
      </c>
      <c r="O48" s="71">
        <f>K48/J48*100</f>
        <v>23.222968279694374</v>
      </c>
      <c r="P48" s="28"/>
    </row>
    <row r="49" spans="1:15" s="31" customFormat="1" ht="16.5" customHeight="1">
      <c r="A49" s="111"/>
      <c r="B49" s="86"/>
      <c r="C49" s="40" t="s">
        <v>15</v>
      </c>
      <c r="D49" s="34"/>
      <c r="E49" s="60">
        <v>3500</v>
      </c>
      <c r="F49" s="61">
        <v>887</v>
      </c>
      <c r="G49" s="57">
        <v>1636</v>
      </c>
      <c r="H49" s="57">
        <v>313</v>
      </c>
      <c r="I49" s="57">
        <v>3835</v>
      </c>
      <c r="J49" s="57">
        <v>1265</v>
      </c>
      <c r="K49" s="57">
        <v>260</v>
      </c>
      <c r="L49" s="57">
        <v>7</v>
      </c>
      <c r="M49" s="75">
        <v>1.1</v>
      </c>
      <c r="N49" s="76">
        <v>35.29</v>
      </c>
      <c r="O49" s="75">
        <v>20.55</v>
      </c>
    </row>
    <row r="50" spans="1:15" ht="6.75" customHeight="1">
      <c r="A50" s="13"/>
      <c r="B50" s="13"/>
      <c r="C50" s="36"/>
      <c r="D50" s="18"/>
      <c r="E50" s="51"/>
      <c r="F50" s="51"/>
      <c r="G50" s="51"/>
      <c r="H50" s="51"/>
      <c r="I50" s="51"/>
      <c r="J50" s="51"/>
      <c r="K50" s="51"/>
      <c r="L50" s="51"/>
      <c r="M50" s="68"/>
      <c r="N50" s="69"/>
      <c r="O50" s="70"/>
    </row>
    <row r="51" spans="1:15" ht="15" customHeight="1">
      <c r="A51" s="2" t="s">
        <v>41</v>
      </c>
      <c r="B51" s="2"/>
      <c r="C51" s="14"/>
      <c r="D51" s="14"/>
      <c r="E51" s="52"/>
      <c r="F51" s="52"/>
      <c r="G51" s="52"/>
      <c r="H51" s="52"/>
      <c r="I51" s="52"/>
      <c r="J51" s="52"/>
      <c r="K51" s="52"/>
      <c r="L51" s="52"/>
      <c r="M51" s="10"/>
      <c r="N51" s="11"/>
      <c r="O51" s="15" t="s">
        <v>9</v>
      </c>
    </row>
    <row r="52" spans="1:12" ht="15.75" customHeight="1">
      <c r="A52" s="2"/>
      <c r="B52" s="2"/>
      <c r="C52" s="14"/>
      <c r="D52" s="14"/>
      <c r="E52" s="52"/>
      <c r="F52" s="52"/>
      <c r="G52" s="52"/>
      <c r="H52" s="52"/>
      <c r="I52" s="52"/>
      <c r="J52" s="53"/>
      <c r="K52" s="53"/>
      <c r="L52" s="53"/>
    </row>
    <row r="53" ht="12" customHeight="1">
      <c r="M53" s="12"/>
    </row>
    <row r="54" ht="12" customHeight="1"/>
  </sheetData>
  <sheetProtection/>
  <mergeCells count="25">
    <mergeCell ref="O7:O8"/>
    <mergeCell ref="N7:N8"/>
    <mergeCell ref="G7:G8"/>
    <mergeCell ref="H7:H8"/>
    <mergeCell ref="M7:M8"/>
    <mergeCell ref="A22:A24"/>
    <mergeCell ref="A19:A21"/>
    <mergeCell ref="A48:A49"/>
    <mergeCell ref="A26:A27"/>
    <mergeCell ref="A28:A29"/>
    <mergeCell ref="A30:A31"/>
    <mergeCell ref="A32:A33"/>
    <mergeCell ref="A36:A37"/>
    <mergeCell ref="A34:A35"/>
    <mergeCell ref="A38:A39"/>
    <mergeCell ref="J4:L4"/>
    <mergeCell ref="A46:A47"/>
    <mergeCell ref="A7:C8"/>
    <mergeCell ref="A40:A41"/>
    <mergeCell ref="A42:A43"/>
    <mergeCell ref="A44:A45"/>
    <mergeCell ref="A16:A18"/>
    <mergeCell ref="E7:F7"/>
    <mergeCell ref="A10:A12"/>
    <mergeCell ref="A13:A15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93" r:id="rId1"/>
  <colBreaks count="1" manualBreakCount="1">
    <brk id="9" max="51" man="1"/>
  </colBreaks>
  <ignoredErrors>
    <ignoredError sqref="A28:A43 A45:A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intra</cp:lastModifiedBy>
  <cp:lastPrinted>2015-01-27T06:53:05Z</cp:lastPrinted>
  <dcterms:created xsi:type="dcterms:W3CDTF">2001-06-29T06:16:39Z</dcterms:created>
  <dcterms:modified xsi:type="dcterms:W3CDTF">2016-04-18T02:02:45Z</dcterms:modified>
  <cp:category/>
  <cp:version/>
  <cp:contentType/>
  <cp:contentStatus/>
</cp:coreProperties>
</file>