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2" activeTab="0"/>
  </bookViews>
  <sheets>
    <sheet name="表８３" sheetId="1" r:id="rId1"/>
  </sheets>
  <definedNames>
    <definedName name="_xlnm.Print_Area" localSheetId="0">'表８３'!$A$1:$P$52</definedName>
  </definedNames>
  <calcPr fullCalcOnLoad="1"/>
</workbook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<sst xmlns="http://schemas.openxmlformats.org/spreadsheetml/2006/main" count="85" uniqueCount="42">
  <si>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</si>
  <si>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</si>
  <si>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</si>
  <si>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</si>
  <si>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</si>
  <si>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</si>
  <si>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</si>
  <si>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</si>
  <si>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</si>
  <si>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</si>
  <si>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</si>
  <si>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</si>
  <si>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</si>
  <si>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</si>
  <si>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</si>
  <si>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</si>
  <si>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</si>
  <si>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</si>
  <si>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</si>
  <si>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</si>
  <si>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</si>
  <si>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</si>
  <si>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</si>
  <si>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</si>
  <si>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</si>
  <si>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</si>
  <si>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</si>
  <si>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</si>
  <si>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</si>
  <si>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</si>
  <si>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新規就職率</t>
  </si>
  <si>
    <t>新規充足率</t>
  </si>
  <si>
    <t>求</t>
  </si>
  <si>
    <t>足</t>
  </si>
  <si>
    <t>充</t>
  </si>
  <si>
    <t>人</t>
  </si>
  <si>
    <t>83  一般職業紹介状況</t>
  </si>
  <si>
    <t>％</t>
  </si>
  <si>
    <t>注  平成22年度以降はパートを含む数値である。</t>
  </si>
  <si>
    <t>平成24年度</t>
  </si>
  <si>
    <t>平成28年  4月</t>
  </si>
  <si>
    <t>平成29年  1月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</si>
</sst>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%"/>
    <numFmt numFmtId="207" formatCode="0_);[Red]\(0\)"/>
    <numFmt numFmtId="208" formatCode="#,##0.00_ ;[Red]\-#,##0.00\ "/>
    <numFmt numFmtId="209" formatCode="#,##0.00;&quot;▲ &quot;#,##0.00"/>
    <numFmt numFmtId="210" formatCode="0.000000000"/>
    <numFmt numFmtId="211" formatCode="0.0000000000"/>
    <numFmt numFmtId="212" formatCode="0.00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0" fontId="5" fillId="0" borderId="0" xfId="49" applyNumberFormat="1" applyFont="1" applyFill="1" applyAlignment="1">
      <alignment vertical="center"/>
    </xf>
    <xf numFmtId="40" fontId="7" fillId="0" borderId="0" xfId="49" applyNumberFormat="1" applyFont="1" applyFill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vertical="top"/>
    </xf>
    <xf numFmtId="38" fontId="5" fillId="0" borderId="0" xfId="49" applyFont="1" applyFill="1" applyAlignment="1">
      <alignment vertical="top"/>
    </xf>
    <xf numFmtId="38" fontId="7" fillId="0" borderId="10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 vertical="top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/>
    </xf>
    <xf numFmtId="38" fontId="4" fillId="0" borderId="1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 vertical="top"/>
    </xf>
    <xf numFmtId="38" fontId="4" fillId="0" borderId="10" xfId="49" applyFont="1" applyFill="1" applyBorder="1" applyAlignment="1">
      <alignment horizontal="center" vertical="top"/>
    </xf>
    <xf numFmtId="38" fontId="0" fillId="0" borderId="0" xfId="49" applyFont="1" applyFill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top"/>
    </xf>
    <xf numFmtId="38" fontId="7" fillId="0" borderId="12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12" xfId="49" applyFont="1" applyFill="1" applyBorder="1" applyAlignment="1">
      <alignment vertical="top"/>
    </xf>
    <xf numFmtId="38" fontId="7" fillId="0" borderId="14" xfId="49" applyFont="1" applyFill="1" applyBorder="1" applyAlignment="1">
      <alignment vertical="top"/>
    </xf>
    <xf numFmtId="38" fontId="5" fillId="0" borderId="15" xfId="49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/>
    </xf>
    <xf numFmtId="40" fontId="7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 horizontal="right" vertical="center"/>
    </xf>
    <xf numFmtId="40" fontId="7" fillId="0" borderId="0" xfId="49" applyNumberFormat="1" applyFont="1" applyFill="1" applyBorder="1" applyAlignment="1">
      <alignment vertical="top"/>
    </xf>
    <xf numFmtId="40" fontId="7" fillId="0" borderId="0" xfId="49" applyNumberFormat="1" applyFont="1" applyFill="1" applyBorder="1" applyAlignment="1">
      <alignment horizontal="right" vertical="top"/>
    </xf>
    <xf numFmtId="38" fontId="7" fillId="0" borderId="0" xfId="49" applyFont="1" applyFill="1" applyBorder="1" applyAlignment="1">
      <alignment horizontal="center" vertical="top"/>
    </xf>
    <xf numFmtId="38" fontId="4" fillId="0" borderId="0" xfId="49" applyFont="1" applyFill="1" applyBorder="1" applyAlignment="1">
      <alignment horizontal="center" vertical="top"/>
    </xf>
    <xf numFmtId="38" fontId="0" fillId="0" borderId="0" xfId="49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38" fontId="7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38" fontId="7" fillId="0" borderId="12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40" fontId="0" fillId="0" borderId="0" xfId="49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38" fontId="5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10" fillId="0" borderId="0" xfId="49" applyFont="1" applyFill="1" applyAlignment="1">
      <alignment vertical="top"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9" fillId="0" borderId="20" xfId="49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Alignment="1">
      <alignment horizontal="center" vertical="center"/>
    </xf>
    <xf numFmtId="40" fontId="7" fillId="0" borderId="0" xfId="49" applyNumberFormat="1" applyFont="1" applyFill="1" applyAlignment="1">
      <alignment horizontal="right" vertical="center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40" fontId="4" fillId="0" borderId="24" xfId="49" applyNumberFormat="1" applyFont="1" applyFill="1" applyBorder="1" applyAlignment="1">
      <alignment/>
    </xf>
    <xf numFmtId="38" fontId="4" fillId="0" borderId="25" xfId="49" applyFont="1" applyFill="1" applyBorder="1" applyAlignment="1">
      <alignment vertical="top"/>
    </xf>
    <xf numFmtId="38" fontId="4" fillId="0" borderId="26" xfId="49" applyFont="1" applyFill="1" applyBorder="1" applyAlignment="1">
      <alignment vertical="top"/>
    </xf>
    <xf numFmtId="40" fontId="4" fillId="0" borderId="26" xfId="49" applyNumberFormat="1" applyFont="1" applyFill="1" applyBorder="1" applyAlignment="1">
      <alignment vertical="top"/>
    </xf>
    <xf numFmtId="38" fontId="7" fillId="0" borderId="27" xfId="49" applyNumberFormat="1" applyFont="1" applyFill="1" applyBorder="1" applyAlignment="1">
      <alignment vertical="top"/>
    </xf>
    <xf numFmtId="38" fontId="7" fillId="0" borderId="28" xfId="49" applyNumberFormat="1" applyFont="1" applyFill="1" applyBorder="1" applyAlignment="1">
      <alignment vertical="top"/>
    </xf>
    <xf numFmtId="38" fontId="7" fillId="0" borderId="25" xfId="49" applyNumberFormat="1" applyFont="1" applyFill="1" applyBorder="1" applyAlignment="1">
      <alignment vertical="top"/>
    </xf>
    <xf numFmtId="38" fontId="7" fillId="0" borderId="26" xfId="49" applyNumberFormat="1" applyFont="1" applyFill="1" applyBorder="1" applyAlignment="1">
      <alignment vertical="top"/>
    </xf>
    <xf numFmtId="40" fontId="7" fillId="0" borderId="24" xfId="49" applyNumberFormat="1" applyFont="1" applyFill="1" applyBorder="1" applyAlignment="1">
      <alignment vertical="top"/>
    </xf>
    <xf numFmtId="40" fontId="7" fillId="0" borderId="24" xfId="49" applyNumberFormat="1" applyFont="1" applyFill="1" applyBorder="1" applyAlignment="1">
      <alignment/>
    </xf>
    <xf numFmtId="2" fontId="4" fillId="0" borderId="24" xfId="42" applyNumberFormat="1" applyFont="1" applyFill="1" applyBorder="1" applyAlignment="1">
      <alignment horizontal="right"/>
    </xf>
    <xf numFmtId="2" fontId="4" fillId="0" borderId="29" xfId="42" applyNumberFormat="1" applyFont="1" applyFill="1" applyBorder="1" applyAlignment="1">
      <alignment/>
    </xf>
    <xf numFmtId="2" fontId="4" fillId="0" borderId="24" xfId="42" applyNumberFormat="1" applyFont="1" applyFill="1" applyBorder="1" applyAlignment="1">
      <alignment horizontal="right" vertical="center"/>
    </xf>
    <xf numFmtId="2" fontId="4" fillId="0" borderId="29" xfId="42" applyNumberFormat="1" applyFont="1" applyFill="1" applyBorder="1" applyAlignment="1">
      <alignment vertical="center"/>
    </xf>
    <xf numFmtId="2" fontId="4" fillId="0" borderId="24" xfId="42" applyNumberFormat="1" applyFont="1" applyFill="1" applyBorder="1" applyAlignment="1">
      <alignment horizontal="right" vertical="top"/>
    </xf>
    <xf numFmtId="2" fontId="4" fillId="0" borderId="29" xfId="42" applyNumberFormat="1" applyFont="1" applyFill="1" applyBorder="1" applyAlignment="1">
      <alignment vertical="top"/>
    </xf>
    <xf numFmtId="2" fontId="7" fillId="0" borderId="24" xfId="42" applyNumberFormat="1" applyFont="1" applyFill="1" applyBorder="1" applyAlignment="1">
      <alignment horizontal="right"/>
    </xf>
    <xf numFmtId="2" fontId="7" fillId="0" borderId="29" xfId="42" applyNumberFormat="1" applyFont="1" applyFill="1" applyBorder="1" applyAlignment="1">
      <alignment/>
    </xf>
    <xf numFmtId="2" fontId="7" fillId="0" borderId="24" xfId="42" applyNumberFormat="1" applyFont="1" applyFill="1" applyBorder="1" applyAlignment="1">
      <alignment horizontal="right" vertical="top"/>
    </xf>
    <xf numFmtId="2" fontId="7" fillId="0" borderId="29" xfId="42" applyNumberFormat="1" applyFont="1" applyFill="1" applyBorder="1" applyAlignment="1">
      <alignment vertical="top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40" fontId="4" fillId="0" borderId="28" xfId="49" applyNumberFormat="1" applyFont="1" applyFill="1" applyBorder="1" applyAlignment="1">
      <alignment vertical="center"/>
    </xf>
    <xf numFmtId="38" fontId="7" fillId="0" borderId="23" xfId="49" applyNumberFormat="1" applyFont="1" applyFill="1" applyBorder="1" applyAlignment="1">
      <alignment/>
    </xf>
    <xf numFmtId="38" fontId="7" fillId="0" borderId="24" xfId="49" applyNumberFormat="1" applyFont="1" applyFill="1" applyBorder="1" applyAlignment="1">
      <alignment/>
    </xf>
    <xf numFmtId="38" fontId="7" fillId="0" borderId="27" xfId="49" applyNumberFormat="1" applyFont="1" applyFill="1" applyBorder="1" applyAlignment="1">
      <alignment/>
    </xf>
    <xf numFmtId="38" fontId="7" fillId="0" borderId="28" xfId="49" applyNumberFormat="1" applyFont="1" applyFill="1" applyBorder="1" applyAlignment="1">
      <alignment/>
    </xf>
    <xf numFmtId="38" fontId="7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40" fontId="7" fillId="0" borderId="31" xfId="49" applyNumberFormat="1" applyFont="1" applyFill="1" applyBorder="1" applyAlignment="1">
      <alignment horizontal="center" vertical="center"/>
    </xf>
    <xf numFmtId="40" fontId="7" fillId="0" borderId="32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88" zoomScaleNormal="88" zoomScaleSheetLayoutView="55" workbookViewId="0" topLeftCell="A1">
      <selection activeCell="A6" sqref="A6"/>
    </sheetView>
  </sheetViews>
  <sheetFormatPr defaultColWidth="9.00390625" defaultRowHeight="13.5"/>
  <cols>
    <col min="1" max="1" width="11.25390625" style="6" customWidth="1"/>
    <col min="2" max="2" width="0.875" style="6" customWidth="1"/>
    <col min="3" max="3" width="8.75390625" style="53" customWidth="1"/>
    <col min="4" max="4" width="0.875" style="53" customWidth="1"/>
    <col min="5" max="12" width="13.625" style="6" customWidth="1"/>
    <col min="13" max="15" width="13.625" style="1" customWidth="1"/>
    <col min="16" max="16" width="14.875" style="6" customWidth="1"/>
    <col min="17" max="16384" width="9.00390625" style="6" customWidth="1"/>
  </cols>
  <sheetData>
    <row r="1" spans="1:16" ht="15" customHeight="1">
      <c r="A1" s="52" t="s">
        <v>28</v>
      </c>
      <c r="B1" s="52"/>
      <c r="P1" s="54" t="s">
        <v>28</v>
      </c>
    </row>
    <row r="2" spans="1:2" ht="15" customHeight="1">
      <c r="A2" s="52"/>
      <c r="B2" s="52"/>
    </row>
    <row r="3" spans="9:13" ht="15" customHeight="1">
      <c r="I3" s="55"/>
      <c r="J3" s="55"/>
      <c r="K3" s="55"/>
      <c r="L3" s="55"/>
      <c r="M3" s="3"/>
    </row>
    <row r="4" spans="9:13" ht="15" customHeight="1">
      <c r="I4" s="55"/>
      <c r="J4" s="106"/>
      <c r="K4" s="107"/>
      <c r="L4" s="107"/>
      <c r="M4" s="3"/>
    </row>
    <row r="5" spans="9:13" ht="15" customHeight="1">
      <c r="I5" s="55"/>
      <c r="J5" s="55"/>
      <c r="K5" s="55"/>
      <c r="L5" s="55"/>
      <c r="M5" s="3"/>
    </row>
    <row r="6" spans="1:4" ht="18.75" customHeight="1" thickBot="1">
      <c r="A6" s="56" t="s">
        <v>36</v>
      </c>
      <c r="B6" s="57"/>
      <c r="C6" s="58"/>
      <c r="D6" s="58"/>
    </row>
    <row r="7" spans="1:15" ht="17.25" customHeight="1" thickTop="1">
      <c r="A7" s="109" t="s">
        <v>10</v>
      </c>
      <c r="B7" s="109"/>
      <c r="C7" s="109"/>
      <c r="D7" s="59"/>
      <c r="E7" s="113" t="s">
        <v>4</v>
      </c>
      <c r="F7" s="113"/>
      <c r="G7" s="116" t="s">
        <v>11</v>
      </c>
      <c r="H7" s="118" t="s">
        <v>12</v>
      </c>
      <c r="I7" s="60" t="s">
        <v>32</v>
      </c>
      <c r="J7" s="60" t="s">
        <v>35</v>
      </c>
      <c r="K7" s="60" t="s">
        <v>34</v>
      </c>
      <c r="L7" s="61" t="s">
        <v>33</v>
      </c>
      <c r="M7" s="114" t="s">
        <v>27</v>
      </c>
      <c r="N7" s="114" t="s">
        <v>30</v>
      </c>
      <c r="O7" s="114" t="s">
        <v>31</v>
      </c>
    </row>
    <row r="8" spans="1:15" ht="22.5" customHeight="1">
      <c r="A8" s="110"/>
      <c r="B8" s="110"/>
      <c r="C8" s="110"/>
      <c r="D8" s="63"/>
      <c r="E8" s="62" t="s">
        <v>0</v>
      </c>
      <c r="F8" s="64" t="s">
        <v>1</v>
      </c>
      <c r="G8" s="117"/>
      <c r="H8" s="119"/>
      <c r="I8" s="64" t="s">
        <v>2</v>
      </c>
      <c r="J8" s="64" t="s">
        <v>3</v>
      </c>
      <c r="K8" s="65" t="s">
        <v>5</v>
      </c>
      <c r="L8" s="66" t="s">
        <v>16</v>
      </c>
      <c r="M8" s="115"/>
      <c r="N8" s="115"/>
      <c r="O8" s="115"/>
    </row>
    <row r="9" spans="1:15" ht="11.25" customHeight="1">
      <c r="A9" s="67"/>
      <c r="B9" s="67"/>
      <c r="C9" s="68"/>
      <c r="D9" s="69"/>
      <c r="E9" s="25" t="s">
        <v>6</v>
      </c>
      <c r="F9" s="25" t="s">
        <v>6</v>
      </c>
      <c r="G9" s="25" t="s">
        <v>7</v>
      </c>
      <c r="H9" s="25" t="s">
        <v>7</v>
      </c>
      <c r="I9" s="25" t="s">
        <v>6</v>
      </c>
      <c r="J9" s="25" t="s">
        <v>6</v>
      </c>
      <c r="K9" s="25" t="s">
        <v>6</v>
      </c>
      <c r="L9" s="25" t="s">
        <v>6</v>
      </c>
      <c r="M9" s="25" t="s">
        <v>8</v>
      </c>
      <c r="N9" s="25" t="s">
        <v>37</v>
      </c>
      <c r="O9" s="25" t="s">
        <v>13</v>
      </c>
    </row>
    <row r="10" spans="1:17" s="8" customFormat="1" ht="18.75" customHeight="1">
      <c r="A10" s="112" t="s">
        <v>39</v>
      </c>
      <c r="B10" s="44"/>
      <c r="C10" s="15" t="s">
        <v>29</v>
      </c>
      <c r="D10" s="11"/>
      <c r="E10" s="26">
        <v>146810</v>
      </c>
      <c r="F10" s="26">
        <v>34900</v>
      </c>
      <c r="G10" s="26">
        <v>61257</v>
      </c>
      <c r="H10" s="26">
        <v>10381</v>
      </c>
      <c r="I10" s="26">
        <v>155449</v>
      </c>
      <c r="J10" s="26">
        <v>56172</v>
      </c>
      <c r="K10" s="26">
        <v>11879</v>
      </c>
      <c r="L10" s="26">
        <v>499</v>
      </c>
      <c r="M10" s="33">
        <v>1.0588447653429602</v>
      </c>
      <c r="N10" s="34">
        <v>29.744985673352435</v>
      </c>
      <c r="O10" s="33">
        <v>21.147546820479953</v>
      </c>
      <c r="Q10" s="51"/>
    </row>
    <row r="11" spans="1:17" ht="16.5" customHeight="1">
      <c r="A11" s="112"/>
      <c r="B11" s="13"/>
      <c r="C11" s="16" t="s">
        <v>14</v>
      </c>
      <c r="D11" s="5"/>
      <c r="E11" s="4">
        <v>102690</v>
      </c>
      <c r="F11" s="4">
        <v>24900</v>
      </c>
      <c r="G11" s="4">
        <v>42725</v>
      </c>
      <c r="H11" s="4">
        <v>7160</v>
      </c>
      <c r="I11" s="4">
        <v>118609</v>
      </c>
      <c r="J11" s="4">
        <v>43014</v>
      </c>
      <c r="K11" s="4">
        <v>8869</v>
      </c>
      <c r="L11" s="4">
        <v>373</v>
      </c>
      <c r="M11" s="35">
        <v>1.16</v>
      </c>
      <c r="N11" s="36">
        <v>28.755020080321287</v>
      </c>
      <c r="O11" s="35">
        <v>20.618868275445205</v>
      </c>
      <c r="Q11" s="51"/>
    </row>
    <row r="12" spans="1:17" s="10" customFormat="1" ht="18.75" customHeight="1">
      <c r="A12" s="112"/>
      <c r="B12" s="39"/>
      <c r="C12" s="14" t="s">
        <v>15</v>
      </c>
      <c r="D12" s="12"/>
      <c r="E12" s="27">
        <v>44120</v>
      </c>
      <c r="F12" s="27">
        <v>10000</v>
      </c>
      <c r="G12" s="27">
        <v>18532</v>
      </c>
      <c r="H12" s="27">
        <v>3221</v>
      </c>
      <c r="I12" s="27">
        <v>36840</v>
      </c>
      <c r="J12" s="27">
        <v>13158</v>
      </c>
      <c r="K12" s="27">
        <v>3010</v>
      </c>
      <c r="L12" s="27">
        <v>126</v>
      </c>
      <c r="M12" s="37">
        <v>0.83</v>
      </c>
      <c r="N12" s="38">
        <v>32.2</v>
      </c>
      <c r="O12" s="37">
        <v>22.9</v>
      </c>
      <c r="Q12" s="51"/>
    </row>
    <row r="13" spans="1:17" s="8" customFormat="1" ht="18.75" customHeight="1">
      <c r="A13" s="112">
        <v>25</v>
      </c>
      <c r="B13" s="44"/>
      <c r="C13" s="15" t="s">
        <v>29</v>
      </c>
      <c r="D13" s="11"/>
      <c r="E13" s="28">
        <v>142286</v>
      </c>
      <c r="F13" s="29">
        <v>33635</v>
      </c>
      <c r="G13" s="26">
        <v>56544</v>
      </c>
      <c r="H13" s="26">
        <v>10293</v>
      </c>
      <c r="I13" s="26">
        <v>165662</v>
      </c>
      <c r="J13" s="26">
        <v>59182</v>
      </c>
      <c r="K13" s="26">
        <v>11785</v>
      </c>
      <c r="L13" s="26">
        <v>442</v>
      </c>
      <c r="M13" s="33">
        <v>1.1642888267292637</v>
      </c>
      <c r="N13" s="34">
        <v>30.602051434517612</v>
      </c>
      <c r="O13" s="33">
        <v>19.913149268358623</v>
      </c>
      <c r="Q13" s="51"/>
    </row>
    <row r="14" spans="1:17" ht="18.75" customHeight="1">
      <c r="A14" s="112"/>
      <c r="B14" s="13"/>
      <c r="C14" s="16" t="s">
        <v>14</v>
      </c>
      <c r="D14" s="5"/>
      <c r="E14" s="49">
        <v>98533</v>
      </c>
      <c r="F14" s="50">
        <v>23808</v>
      </c>
      <c r="G14" s="4">
        <v>39436</v>
      </c>
      <c r="H14" s="4">
        <v>6903</v>
      </c>
      <c r="I14" s="4">
        <v>127623</v>
      </c>
      <c r="J14" s="4">
        <v>45153</v>
      </c>
      <c r="K14" s="4">
        <v>8680</v>
      </c>
      <c r="L14" s="4">
        <v>317</v>
      </c>
      <c r="M14" s="35">
        <v>1.2952310393472237</v>
      </c>
      <c r="N14" s="36">
        <v>28.99445564516129</v>
      </c>
      <c r="O14" s="35">
        <v>19.223528890660642</v>
      </c>
      <c r="Q14" s="51"/>
    </row>
    <row r="15" spans="1:17" s="10" customFormat="1" ht="18.75" customHeight="1">
      <c r="A15" s="112"/>
      <c r="B15" s="39"/>
      <c r="C15" s="14" t="s">
        <v>15</v>
      </c>
      <c r="D15" s="12"/>
      <c r="E15" s="30">
        <v>43753</v>
      </c>
      <c r="F15" s="31">
        <v>9827</v>
      </c>
      <c r="G15" s="27">
        <v>17108</v>
      </c>
      <c r="H15" s="27">
        <v>3390</v>
      </c>
      <c r="I15" s="27">
        <v>38039</v>
      </c>
      <c r="J15" s="27">
        <v>14029</v>
      </c>
      <c r="K15" s="27">
        <v>3105</v>
      </c>
      <c r="L15" s="27">
        <v>125</v>
      </c>
      <c r="M15" s="37">
        <v>0.8694032409206226</v>
      </c>
      <c r="N15" s="38">
        <v>34.49679454563957</v>
      </c>
      <c r="O15" s="37">
        <v>22.132725069498896</v>
      </c>
      <c r="Q15" s="51"/>
    </row>
    <row r="16" spans="1:17" s="8" customFormat="1" ht="18.75" customHeight="1">
      <c r="A16" s="112">
        <v>26</v>
      </c>
      <c r="B16" s="44"/>
      <c r="C16" s="15" t="s">
        <v>29</v>
      </c>
      <c r="D16" s="11"/>
      <c r="E16" s="28">
        <v>138148</v>
      </c>
      <c r="F16" s="29">
        <v>33649</v>
      </c>
      <c r="G16" s="26">
        <v>53495</v>
      </c>
      <c r="H16" s="26">
        <v>10038</v>
      </c>
      <c r="I16" s="26">
        <v>180644</v>
      </c>
      <c r="J16" s="26">
        <v>65182</v>
      </c>
      <c r="K16" s="26">
        <v>10983</v>
      </c>
      <c r="L16" s="26">
        <v>442</v>
      </c>
      <c r="M16" s="33">
        <v>1.3076121261256044</v>
      </c>
      <c r="N16" s="34">
        <v>29.831495735385893</v>
      </c>
      <c r="O16" s="33">
        <v>16.84974379429904</v>
      </c>
      <c r="Q16" s="51"/>
    </row>
    <row r="17" spans="1:17" ht="18.75" customHeight="1">
      <c r="A17" s="112"/>
      <c r="B17" s="13"/>
      <c r="C17" s="16" t="s">
        <v>14</v>
      </c>
      <c r="D17" s="5"/>
      <c r="E17" s="49">
        <v>96072</v>
      </c>
      <c r="F17" s="50">
        <v>23837</v>
      </c>
      <c r="G17" s="4">
        <v>37535</v>
      </c>
      <c r="H17" s="4">
        <v>6690</v>
      </c>
      <c r="I17" s="4">
        <v>136273</v>
      </c>
      <c r="J17" s="4">
        <v>49356</v>
      </c>
      <c r="K17" s="4">
        <v>7806</v>
      </c>
      <c r="L17" s="4">
        <v>308</v>
      </c>
      <c r="M17" s="35">
        <v>1.4184465817303689</v>
      </c>
      <c r="N17" s="36">
        <v>28.06561228342493</v>
      </c>
      <c r="O17" s="35">
        <v>15.815706297106736</v>
      </c>
      <c r="Q17" s="51"/>
    </row>
    <row r="18" spans="1:17" s="10" customFormat="1" ht="18.75" customHeight="1">
      <c r="A18" s="112"/>
      <c r="B18" s="39"/>
      <c r="C18" s="14" t="s">
        <v>15</v>
      </c>
      <c r="D18" s="12"/>
      <c r="E18" s="30">
        <v>42076</v>
      </c>
      <c r="F18" s="31">
        <v>9812</v>
      </c>
      <c r="G18" s="27">
        <v>15960</v>
      </c>
      <c r="H18" s="27">
        <v>3348</v>
      </c>
      <c r="I18" s="27">
        <v>44371</v>
      </c>
      <c r="J18" s="27">
        <v>15826</v>
      </c>
      <c r="K18" s="27">
        <v>3177</v>
      </c>
      <c r="L18" s="27">
        <v>134</v>
      </c>
      <c r="M18" s="37">
        <v>1.05</v>
      </c>
      <c r="N18" s="38">
        <v>34.12</v>
      </c>
      <c r="O18" s="37">
        <v>20.07</v>
      </c>
      <c r="Q18" s="51"/>
    </row>
    <row r="19" spans="1:17" s="8" customFormat="1" ht="18.75" customHeight="1">
      <c r="A19" s="112">
        <v>27</v>
      </c>
      <c r="B19" s="44"/>
      <c r="C19" s="15" t="s">
        <v>29</v>
      </c>
      <c r="D19" s="11"/>
      <c r="E19" s="28">
        <v>127676</v>
      </c>
      <c r="F19" s="29">
        <v>30214</v>
      </c>
      <c r="G19" s="26">
        <v>48154</v>
      </c>
      <c r="H19" s="26">
        <v>9433</v>
      </c>
      <c r="I19" s="26">
        <v>181928</v>
      </c>
      <c r="J19" s="26">
        <v>65481</v>
      </c>
      <c r="K19" s="26">
        <v>10104</v>
      </c>
      <c r="L19" s="26">
        <v>367</v>
      </c>
      <c r="M19" s="33">
        <v>1.4249193270465867</v>
      </c>
      <c r="N19" s="34">
        <v>31.220626199774937</v>
      </c>
      <c r="O19" s="33">
        <v>15.430430201127043</v>
      </c>
      <c r="Q19" s="51"/>
    </row>
    <row r="20" spans="1:17" ht="18.75" customHeight="1">
      <c r="A20" s="112"/>
      <c r="B20" s="13"/>
      <c r="C20" s="16" t="s">
        <v>14</v>
      </c>
      <c r="D20" s="5"/>
      <c r="E20" s="49">
        <v>87606</v>
      </c>
      <c r="F20" s="50">
        <v>21198</v>
      </c>
      <c r="G20" s="4">
        <v>33485</v>
      </c>
      <c r="H20" s="4">
        <v>6268</v>
      </c>
      <c r="I20" s="4">
        <v>136694</v>
      </c>
      <c r="J20" s="4">
        <v>48992</v>
      </c>
      <c r="K20" s="4">
        <v>7067</v>
      </c>
      <c r="L20" s="4">
        <v>283</v>
      </c>
      <c r="M20" s="35">
        <v>1.5603269182476087</v>
      </c>
      <c r="N20" s="36">
        <v>29.56882724785357</v>
      </c>
      <c r="O20" s="35">
        <v>14.424804049640757</v>
      </c>
      <c r="Q20" s="51"/>
    </row>
    <row r="21" spans="1:17" s="10" customFormat="1" ht="18.75" customHeight="1">
      <c r="A21" s="112"/>
      <c r="B21" s="39"/>
      <c r="C21" s="14" t="s">
        <v>15</v>
      </c>
      <c r="D21" s="12"/>
      <c r="E21" s="30">
        <v>40070</v>
      </c>
      <c r="F21" s="31">
        <v>9016</v>
      </c>
      <c r="G21" s="27">
        <v>14669</v>
      </c>
      <c r="H21" s="27">
        <v>3165</v>
      </c>
      <c r="I21" s="27">
        <v>45234</v>
      </c>
      <c r="J21" s="27">
        <v>16489</v>
      </c>
      <c r="K21" s="27">
        <v>3037</v>
      </c>
      <c r="L21" s="27">
        <v>84</v>
      </c>
      <c r="M21" s="37">
        <v>1.1288744696780635</v>
      </c>
      <c r="N21" s="38">
        <v>35.10425909494232</v>
      </c>
      <c r="O21" s="37">
        <v>18.41833949905998</v>
      </c>
      <c r="Q21" s="51"/>
    </row>
    <row r="22" spans="1:17" s="46" customFormat="1" ht="18.75" customHeight="1">
      <c r="A22" s="120">
        <v>28</v>
      </c>
      <c r="B22" s="45"/>
      <c r="C22" s="18" t="s">
        <v>29</v>
      </c>
      <c r="D22" s="19"/>
      <c r="E22" s="77">
        <f>SUM(E23:E24)</f>
        <v>116413</v>
      </c>
      <c r="F22" s="78">
        <f>SUM(F23:F24)</f>
        <v>27103</v>
      </c>
      <c r="G22" s="78">
        <f aca="true" t="shared" si="0" ref="G22:L22">SUM(G23:G24)</f>
        <v>42805</v>
      </c>
      <c r="H22" s="78">
        <f t="shared" si="0"/>
        <v>8675</v>
      </c>
      <c r="I22" s="78">
        <f t="shared" si="0"/>
        <v>210586</v>
      </c>
      <c r="J22" s="78">
        <f t="shared" si="0"/>
        <v>74144</v>
      </c>
      <c r="K22" s="78">
        <f t="shared" si="0"/>
        <v>9374</v>
      </c>
      <c r="L22" s="78">
        <f t="shared" si="0"/>
        <v>448</v>
      </c>
      <c r="M22" s="79">
        <f>I22/E22</f>
        <v>1.8089560444280277</v>
      </c>
      <c r="N22" s="89">
        <f>H22/F22*100</f>
        <v>32.00752684204701</v>
      </c>
      <c r="O22" s="90">
        <f>K22/J22*100</f>
        <v>12.642965041001295</v>
      </c>
      <c r="Q22" s="51"/>
    </row>
    <row r="23" spans="1:15" s="24" customFormat="1" ht="18.75" customHeight="1">
      <c r="A23" s="120"/>
      <c r="B23" s="17"/>
      <c r="C23" s="20" t="s">
        <v>14</v>
      </c>
      <c r="D23" s="21"/>
      <c r="E23" s="99">
        <v>79873</v>
      </c>
      <c r="F23" s="100">
        <v>19086</v>
      </c>
      <c r="G23" s="100">
        <v>30632</v>
      </c>
      <c r="H23" s="100">
        <v>5788</v>
      </c>
      <c r="I23" s="100">
        <v>155163</v>
      </c>
      <c r="J23" s="100">
        <v>54474</v>
      </c>
      <c r="K23" s="100">
        <v>6513</v>
      </c>
      <c r="L23" s="100">
        <v>337</v>
      </c>
      <c r="M23" s="101">
        <f>I23/E23</f>
        <v>1.9426214114907416</v>
      </c>
      <c r="N23" s="91">
        <f aca="true" t="shared" si="1" ref="N23:N49">H23/F23*100</f>
        <v>30.325893324950226</v>
      </c>
      <c r="O23" s="92">
        <f aca="true" t="shared" si="2" ref="O23:O49">K23/J23*100</f>
        <v>11.956162572970591</v>
      </c>
    </row>
    <row r="24" spans="1:15" s="41" customFormat="1" ht="18.75" customHeight="1">
      <c r="A24" s="120"/>
      <c r="B24" s="40"/>
      <c r="C24" s="22" t="s">
        <v>15</v>
      </c>
      <c r="D24" s="23"/>
      <c r="E24" s="80">
        <v>36540</v>
      </c>
      <c r="F24" s="81">
        <v>8017</v>
      </c>
      <c r="G24" s="81">
        <v>12173</v>
      </c>
      <c r="H24" s="81">
        <v>2887</v>
      </c>
      <c r="I24" s="81">
        <v>55423</v>
      </c>
      <c r="J24" s="81">
        <v>19670</v>
      </c>
      <c r="K24" s="81">
        <v>2861</v>
      </c>
      <c r="L24" s="81">
        <v>111</v>
      </c>
      <c r="M24" s="82">
        <f>I24/E24</f>
        <v>1.516776135741653</v>
      </c>
      <c r="N24" s="93">
        <f t="shared" si="1"/>
        <v>36.01097667456655</v>
      </c>
      <c r="O24" s="94">
        <f t="shared" si="2"/>
        <v>14.544992374173868</v>
      </c>
    </row>
    <row r="25" spans="1:15" ht="6" customHeight="1">
      <c r="A25" s="4"/>
      <c r="B25" s="4"/>
      <c r="C25" s="16"/>
      <c r="D25" s="5"/>
      <c r="E25" s="70"/>
      <c r="F25" s="71"/>
      <c r="G25" s="55"/>
      <c r="H25" s="55"/>
      <c r="I25" s="55"/>
      <c r="J25" s="55"/>
      <c r="K25" s="55"/>
      <c r="L25" s="55"/>
      <c r="M25" s="3"/>
      <c r="N25" s="89"/>
      <c r="O25" s="90"/>
    </row>
    <row r="26" spans="1:16" s="8" customFormat="1" ht="18" customHeight="1">
      <c r="A26" s="111" t="s">
        <v>40</v>
      </c>
      <c r="B26" s="47"/>
      <c r="C26" s="15" t="s">
        <v>14</v>
      </c>
      <c r="D26" s="11"/>
      <c r="E26" s="102">
        <v>7078</v>
      </c>
      <c r="F26" s="103">
        <v>2002</v>
      </c>
      <c r="G26" s="103">
        <v>2586</v>
      </c>
      <c r="H26" s="103">
        <v>565</v>
      </c>
      <c r="I26" s="103">
        <v>13004</v>
      </c>
      <c r="J26" s="103">
        <v>3910</v>
      </c>
      <c r="K26" s="103">
        <v>614</v>
      </c>
      <c r="L26" s="103">
        <v>32</v>
      </c>
      <c r="M26" s="88">
        <f>I26/E26</f>
        <v>1.8372421588019214</v>
      </c>
      <c r="N26" s="95">
        <f t="shared" si="1"/>
        <v>28.22177822177822</v>
      </c>
      <c r="O26" s="96">
        <f t="shared" si="2"/>
        <v>15.703324808184144</v>
      </c>
      <c r="P26" s="7"/>
    </row>
    <row r="27" spans="1:16" s="10" customFormat="1" ht="16.5" customHeight="1">
      <c r="A27" s="111"/>
      <c r="B27" s="42"/>
      <c r="C27" s="14" t="s">
        <v>15</v>
      </c>
      <c r="D27" s="12"/>
      <c r="E27" s="83">
        <v>3429</v>
      </c>
      <c r="F27" s="84">
        <v>919</v>
      </c>
      <c r="G27" s="84">
        <v>1147</v>
      </c>
      <c r="H27" s="84">
        <v>286</v>
      </c>
      <c r="I27" s="84">
        <v>4616</v>
      </c>
      <c r="J27" s="84">
        <v>1876</v>
      </c>
      <c r="K27" s="84">
        <v>310</v>
      </c>
      <c r="L27" s="84">
        <v>14</v>
      </c>
      <c r="M27" s="87">
        <f aca="true" t="shared" si="3" ref="M27:M49">I27/E27</f>
        <v>1.3461650627004957</v>
      </c>
      <c r="N27" s="97">
        <f t="shared" si="1"/>
        <v>31.120783460282915</v>
      </c>
      <c r="O27" s="98">
        <f t="shared" si="2"/>
        <v>16.52452025586354</v>
      </c>
      <c r="P27" s="9"/>
    </row>
    <row r="28" spans="1:16" s="8" customFormat="1" ht="18" customHeight="1">
      <c r="A28" s="108" t="s">
        <v>18</v>
      </c>
      <c r="B28" s="48"/>
      <c r="C28" s="15" t="s">
        <v>14</v>
      </c>
      <c r="D28" s="11"/>
      <c r="E28" s="104">
        <v>6983</v>
      </c>
      <c r="F28" s="105">
        <v>1608</v>
      </c>
      <c r="G28" s="105">
        <v>2378</v>
      </c>
      <c r="H28" s="105">
        <v>475</v>
      </c>
      <c r="I28" s="105">
        <v>12552</v>
      </c>
      <c r="J28" s="105">
        <v>4777</v>
      </c>
      <c r="K28" s="105">
        <v>544</v>
      </c>
      <c r="L28" s="105">
        <v>35</v>
      </c>
      <c r="M28" s="88">
        <f t="shared" si="3"/>
        <v>1.7975082342832593</v>
      </c>
      <c r="N28" s="95">
        <f t="shared" si="1"/>
        <v>29.539800995024873</v>
      </c>
      <c r="O28" s="96">
        <f t="shared" si="2"/>
        <v>11.387900355871885</v>
      </c>
      <c r="P28" s="7"/>
    </row>
    <row r="29" spans="1:16" s="10" customFormat="1" ht="16.5" customHeight="1">
      <c r="A29" s="108"/>
      <c r="B29" s="43"/>
      <c r="C29" s="14" t="s">
        <v>15</v>
      </c>
      <c r="D29" s="12"/>
      <c r="E29" s="83">
        <v>3287</v>
      </c>
      <c r="F29" s="84">
        <v>728</v>
      </c>
      <c r="G29" s="84">
        <v>1103</v>
      </c>
      <c r="H29" s="84">
        <v>238</v>
      </c>
      <c r="I29" s="84">
        <v>4427</v>
      </c>
      <c r="J29" s="84">
        <v>1288</v>
      </c>
      <c r="K29" s="84">
        <v>228</v>
      </c>
      <c r="L29" s="84">
        <v>7</v>
      </c>
      <c r="M29" s="87">
        <f t="shared" si="3"/>
        <v>1.346820809248555</v>
      </c>
      <c r="N29" s="97">
        <f t="shared" si="1"/>
        <v>32.69230769230769</v>
      </c>
      <c r="O29" s="98">
        <f t="shared" si="2"/>
        <v>17.70186335403727</v>
      </c>
      <c r="P29" s="9"/>
    </row>
    <row r="30" spans="1:16" s="8" customFormat="1" ht="18" customHeight="1">
      <c r="A30" s="108" t="s">
        <v>19</v>
      </c>
      <c r="B30" s="48"/>
      <c r="C30" s="15" t="s">
        <v>14</v>
      </c>
      <c r="D30" s="11"/>
      <c r="E30" s="104">
        <v>6905</v>
      </c>
      <c r="F30" s="105">
        <v>1565</v>
      </c>
      <c r="G30" s="105">
        <v>2613</v>
      </c>
      <c r="H30" s="105">
        <v>502</v>
      </c>
      <c r="I30" s="105">
        <v>12255</v>
      </c>
      <c r="J30" s="105">
        <v>4143</v>
      </c>
      <c r="K30" s="105">
        <v>601</v>
      </c>
      <c r="L30" s="105">
        <v>40</v>
      </c>
      <c r="M30" s="88">
        <f t="shared" si="3"/>
        <v>1.7748008689355539</v>
      </c>
      <c r="N30" s="95">
        <f t="shared" si="1"/>
        <v>32.076677316293924</v>
      </c>
      <c r="O30" s="96">
        <f t="shared" si="2"/>
        <v>14.506396331160994</v>
      </c>
      <c r="P30" s="7"/>
    </row>
    <row r="31" spans="1:16" s="10" customFormat="1" ht="16.5" customHeight="1">
      <c r="A31" s="108"/>
      <c r="B31" s="43"/>
      <c r="C31" s="14" t="s">
        <v>15</v>
      </c>
      <c r="D31" s="12"/>
      <c r="E31" s="83">
        <v>3256</v>
      </c>
      <c r="F31" s="84">
        <v>684</v>
      </c>
      <c r="G31" s="84">
        <v>1134</v>
      </c>
      <c r="H31" s="84">
        <v>281</v>
      </c>
      <c r="I31" s="84">
        <v>4259</v>
      </c>
      <c r="J31" s="84">
        <v>1341</v>
      </c>
      <c r="K31" s="84">
        <v>246</v>
      </c>
      <c r="L31" s="84">
        <v>6</v>
      </c>
      <c r="M31" s="87">
        <f t="shared" si="3"/>
        <v>1.308046683046683</v>
      </c>
      <c r="N31" s="97">
        <f t="shared" si="1"/>
        <v>41.08187134502924</v>
      </c>
      <c r="O31" s="98">
        <f t="shared" si="2"/>
        <v>18.344519015659955</v>
      </c>
      <c r="P31" s="9"/>
    </row>
    <row r="32" spans="1:16" s="8" customFormat="1" ht="18" customHeight="1">
      <c r="A32" s="108" t="s">
        <v>20</v>
      </c>
      <c r="B32" s="48"/>
      <c r="C32" s="15" t="s">
        <v>14</v>
      </c>
      <c r="D32" s="11"/>
      <c r="E32" s="104">
        <v>6669</v>
      </c>
      <c r="F32" s="105">
        <v>1466</v>
      </c>
      <c r="G32" s="105">
        <v>2278</v>
      </c>
      <c r="H32" s="105">
        <v>413</v>
      </c>
      <c r="I32" s="105">
        <v>11847</v>
      </c>
      <c r="J32" s="105">
        <v>3493</v>
      </c>
      <c r="K32" s="105">
        <v>456</v>
      </c>
      <c r="L32" s="105">
        <v>40</v>
      </c>
      <c r="M32" s="88">
        <f t="shared" si="3"/>
        <v>1.7764282501124606</v>
      </c>
      <c r="N32" s="95">
        <f t="shared" si="1"/>
        <v>28.171896316507507</v>
      </c>
      <c r="O32" s="96">
        <f t="shared" si="2"/>
        <v>13.054680790151732</v>
      </c>
      <c r="P32" s="7"/>
    </row>
    <row r="33" spans="1:16" s="10" customFormat="1" ht="16.5" customHeight="1">
      <c r="A33" s="108"/>
      <c r="B33" s="43"/>
      <c r="C33" s="14" t="s">
        <v>15</v>
      </c>
      <c r="D33" s="12"/>
      <c r="E33" s="83">
        <v>3136</v>
      </c>
      <c r="F33" s="84">
        <v>590</v>
      </c>
      <c r="G33" s="84">
        <v>979</v>
      </c>
      <c r="H33" s="84">
        <v>239</v>
      </c>
      <c r="I33" s="84">
        <v>4335</v>
      </c>
      <c r="J33" s="84">
        <v>1697</v>
      </c>
      <c r="K33" s="84">
        <v>224</v>
      </c>
      <c r="L33" s="84">
        <v>8</v>
      </c>
      <c r="M33" s="87">
        <f t="shared" si="3"/>
        <v>1.3823341836734695</v>
      </c>
      <c r="N33" s="97">
        <f t="shared" si="1"/>
        <v>40.50847457627118</v>
      </c>
      <c r="O33" s="98">
        <f t="shared" si="2"/>
        <v>13.199764289923394</v>
      </c>
      <c r="P33" s="9"/>
    </row>
    <row r="34" spans="1:16" s="8" customFormat="1" ht="18" customHeight="1">
      <c r="A34" s="108" t="s">
        <v>21</v>
      </c>
      <c r="B34" s="48"/>
      <c r="C34" s="15" t="s">
        <v>14</v>
      </c>
      <c r="D34" s="11"/>
      <c r="E34" s="104">
        <v>6620</v>
      </c>
      <c r="F34" s="105">
        <v>1498</v>
      </c>
      <c r="G34" s="105">
        <v>2329</v>
      </c>
      <c r="H34" s="105">
        <v>428</v>
      </c>
      <c r="I34" s="105">
        <v>12406</v>
      </c>
      <c r="J34" s="105">
        <v>5198</v>
      </c>
      <c r="K34" s="105">
        <v>464</v>
      </c>
      <c r="L34" s="105">
        <v>27</v>
      </c>
      <c r="M34" s="88">
        <f t="shared" si="3"/>
        <v>1.8740181268882175</v>
      </c>
      <c r="N34" s="95">
        <f t="shared" si="1"/>
        <v>28.57142857142857</v>
      </c>
      <c r="O34" s="96">
        <f t="shared" si="2"/>
        <v>8.92651019622932</v>
      </c>
      <c r="P34" s="7"/>
    </row>
    <row r="35" spans="1:16" s="10" customFormat="1" ht="16.5" customHeight="1">
      <c r="A35" s="108"/>
      <c r="B35" s="43"/>
      <c r="C35" s="14" t="s">
        <v>15</v>
      </c>
      <c r="D35" s="12"/>
      <c r="E35" s="83">
        <v>2997</v>
      </c>
      <c r="F35" s="84">
        <v>621</v>
      </c>
      <c r="G35" s="84">
        <v>887</v>
      </c>
      <c r="H35" s="84">
        <v>225</v>
      </c>
      <c r="I35" s="84">
        <v>4314</v>
      </c>
      <c r="J35" s="84">
        <v>1559</v>
      </c>
      <c r="K35" s="84">
        <v>237</v>
      </c>
      <c r="L35" s="84">
        <v>7</v>
      </c>
      <c r="M35" s="87">
        <f t="shared" si="3"/>
        <v>1.4394394394394394</v>
      </c>
      <c r="N35" s="97">
        <f t="shared" si="1"/>
        <v>36.231884057971016</v>
      </c>
      <c r="O35" s="98">
        <f t="shared" si="2"/>
        <v>15.202052597819115</v>
      </c>
      <c r="P35" s="9"/>
    </row>
    <row r="36" spans="1:16" s="8" customFormat="1" ht="18" customHeight="1">
      <c r="A36" s="108" t="s">
        <v>17</v>
      </c>
      <c r="B36" s="48"/>
      <c r="C36" s="15" t="s">
        <v>14</v>
      </c>
      <c r="D36" s="11"/>
      <c r="E36" s="104">
        <v>6730</v>
      </c>
      <c r="F36" s="105">
        <v>1607</v>
      </c>
      <c r="G36" s="105">
        <v>2899</v>
      </c>
      <c r="H36" s="105">
        <v>462</v>
      </c>
      <c r="I36" s="105">
        <v>12718</v>
      </c>
      <c r="J36" s="105">
        <v>4398</v>
      </c>
      <c r="K36" s="105">
        <v>522</v>
      </c>
      <c r="L36" s="105">
        <v>33</v>
      </c>
      <c r="M36" s="88">
        <f t="shared" si="3"/>
        <v>1.8897473997028231</v>
      </c>
      <c r="N36" s="95">
        <f t="shared" si="1"/>
        <v>28.74922215308027</v>
      </c>
      <c r="O36" s="96">
        <f t="shared" si="2"/>
        <v>11.869031377899045</v>
      </c>
      <c r="P36" s="7"/>
    </row>
    <row r="37" spans="1:16" s="10" customFormat="1" ht="16.5" customHeight="1">
      <c r="A37" s="108"/>
      <c r="B37" s="43"/>
      <c r="C37" s="14" t="s">
        <v>15</v>
      </c>
      <c r="D37" s="12"/>
      <c r="E37" s="83">
        <v>3011</v>
      </c>
      <c r="F37" s="84">
        <v>693</v>
      </c>
      <c r="G37" s="84">
        <v>1227</v>
      </c>
      <c r="H37" s="84">
        <v>247</v>
      </c>
      <c r="I37" s="84">
        <v>4407</v>
      </c>
      <c r="J37" s="84">
        <v>1465</v>
      </c>
      <c r="K37" s="84">
        <v>257</v>
      </c>
      <c r="L37" s="84">
        <v>16</v>
      </c>
      <c r="M37" s="87">
        <f t="shared" si="3"/>
        <v>1.4636333444038525</v>
      </c>
      <c r="N37" s="97">
        <f t="shared" si="1"/>
        <v>35.64213564213564</v>
      </c>
      <c r="O37" s="98">
        <f t="shared" si="2"/>
        <v>17.542662116040955</v>
      </c>
      <c r="P37" s="9"/>
    </row>
    <row r="38" spans="1:16" s="8" customFormat="1" ht="18" customHeight="1">
      <c r="A38" s="108" t="s">
        <v>22</v>
      </c>
      <c r="B38" s="48"/>
      <c r="C38" s="15" t="s">
        <v>14</v>
      </c>
      <c r="D38" s="11"/>
      <c r="E38" s="104">
        <v>6697</v>
      </c>
      <c r="F38" s="105">
        <v>1614</v>
      </c>
      <c r="G38" s="105">
        <v>2238</v>
      </c>
      <c r="H38" s="105">
        <v>448</v>
      </c>
      <c r="I38" s="105">
        <v>13008</v>
      </c>
      <c r="J38" s="105">
        <v>3963</v>
      </c>
      <c r="K38" s="105">
        <v>512</v>
      </c>
      <c r="L38" s="105">
        <v>17</v>
      </c>
      <c r="M38" s="88">
        <f t="shared" si="3"/>
        <v>1.942362251754517</v>
      </c>
      <c r="N38" s="95">
        <f t="shared" si="1"/>
        <v>27.757125154894673</v>
      </c>
      <c r="O38" s="96">
        <f t="shared" si="2"/>
        <v>12.919505425182942</v>
      </c>
      <c r="P38" s="7"/>
    </row>
    <row r="39" spans="1:16" s="10" customFormat="1" ht="16.5" customHeight="1">
      <c r="A39" s="108"/>
      <c r="B39" s="43"/>
      <c r="C39" s="14" t="s">
        <v>15</v>
      </c>
      <c r="D39" s="12"/>
      <c r="E39" s="83">
        <v>2981</v>
      </c>
      <c r="F39" s="84">
        <v>679</v>
      </c>
      <c r="G39" s="84">
        <v>933</v>
      </c>
      <c r="H39" s="84">
        <v>216</v>
      </c>
      <c r="I39" s="84">
        <v>4781</v>
      </c>
      <c r="J39" s="84">
        <v>2053</v>
      </c>
      <c r="K39" s="84">
        <v>244</v>
      </c>
      <c r="L39" s="84">
        <v>14</v>
      </c>
      <c r="M39" s="87">
        <f t="shared" si="3"/>
        <v>1.6038242200603825</v>
      </c>
      <c r="N39" s="97">
        <f t="shared" si="1"/>
        <v>31.81148748159057</v>
      </c>
      <c r="O39" s="98">
        <f t="shared" si="2"/>
        <v>11.885046273745738</v>
      </c>
      <c r="P39" s="9"/>
    </row>
    <row r="40" spans="1:16" s="8" customFormat="1" ht="18" customHeight="1">
      <c r="A40" s="108" t="s">
        <v>23</v>
      </c>
      <c r="B40" s="48"/>
      <c r="C40" s="15" t="s">
        <v>14</v>
      </c>
      <c r="D40" s="11"/>
      <c r="E40" s="104">
        <v>6319</v>
      </c>
      <c r="F40" s="105">
        <v>1259</v>
      </c>
      <c r="G40" s="105">
        <v>2041</v>
      </c>
      <c r="H40" s="105">
        <v>421</v>
      </c>
      <c r="I40" s="105">
        <v>13063</v>
      </c>
      <c r="J40" s="105">
        <v>5204</v>
      </c>
      <c r="K40" s="105">
        <v>471</v>
      </c>
      <c r="L40" s="105">
        <v>26</v>
      </c>
      <c r="M40" s="88">
        <f t="shared" si="3"/>
        <v>2.0672574774489636</v>
      </c>
      <c r="N40" s="95">
        <f t="shared" si="1"/>
        <v>33.439237490071484</v>
      </c>
      <c r="O40" s="96">
        <f t="shared" si="2"/>
        <v>9.050730207532668</v>
      </c>
      <c r="P40" s="7"/>
    </row>
    <row r="41" spans="1:16" s="10" customFormat="1" ht="16.5" customHeight="1">
      <c r="A41" s="108"/>
      <c r="B41" s="43"/>
      <c r="C41" s="14" t="s">
        <v>15</v>
      </c>
      <c r="D41" s="12"/>
      <c r="E41" s="83">
        <v>2962</v>
      </c>
      <c r="F41" s="84">
        <v>582</v>
      </c>
      <c r="G41" s="84">
        <v>906</v>
      </c>
      <c r="H41" s="84">
        <v>225</v>
      </c>
      <c r="I41" s="84">
        <v>4734</v>
      </c>
      <c r="J41" s="84">
        <v>1461</v>
      </c>
      <c r="K41" s="84">
        <v>206</v>
      </c>
      <c r="L41" s="84">
        <v>4</v>
      </c>
      <c r="M41" s="87">
        <f t="shared" si="3"/>
        <v>1.598244429439568</v>
      </c>
      <c r="N41" s="97">
        <f t="shared" si="1"/>
        <v>38.659793814432994</v>
      </c>
      <c r="O41" s="98">
        <f t="shared" si="2"/>
        <v>14.099931553730322</v>
      </c>
      <c r="P41" s="9"/>
    </row>
    <row r="42" spans="1:16" s="8" customFormat="1" ht="18" customHeight="1">
      <c r="A42" s="108" t="s">
        <v>24</v>
      </c>
      <c r="B42" s="48"/>
      <c r="C42" s="15" t="s">
        <v>14</v>
      </c>
      <c r="D42" s="11"/>
      <c r="E42" s="104">
        <v>5972</v>
      </c>
      <c r="F42" s="105">
        <v>1192</v>
      </c>
      <c r="G42" s="105">
        <v>1584</v>
      </c>
      <c r="H42" s="105">
        <v>371</v>
      </c>
      <c r="I42" s="105">
        <v>12964</v>
      </c>
      <c r="J42" s="105">
        <v>4245</v>
      </c>
      <c r="K42" s="105">
        <v>432</v>
      </c>
      <c r="L42" s="105">
        <v>23</v>
      </c>
      <c r="M42" s="88">
        <f t="shared" si="3"/>
        <v>2.170797052913597</v>
      </c>
      <c r="N42" s="95">
        <f t="shared" si="1"/>
        <v>31.1241610738255</v>
      </c>
      <c r="O42" s="96">
        <f t="shared" si="2"/>
        <v>10.176678445229683</v>
      </c>
      <c r="P42" s="7"/>
    </row>
    <row r="43" spans="1:16" s="10" customFormat="1" ht="16.5" customHeight="1">
      <c r="A43" s="108"/>
      <c r="B43" s="43"/>
      <c r="C43" s="14" t="s">
        <v>15</v>
      </c>
      <c r="D43" s="12"/>
      <c r="E43" s="83">
        <v>2754</v>
      </c>
      <c r="F43" s="84">
        <v>472</v>
      </c>
      <c r="G43" s="84">
        <v>702</v>
      </c>
      <c r="H43" s="84">
        <v>194</v>
      </c>
      <c r="I43" s="84">
        <v>4654</v>
      </c>
      <c r="J43" s="84">
        <v>1464</v>
      </c>
      <c r="K43" s="84">
        <v>177</v>
      </c>
      <c r="L43" s="84">
        <v>6</v>
      </c>
      <c r="M43" s="87">
        <f t="shared" si="3"/>
        <v>1.6899055918663761</v>
      </c>
      <c r="N43" s="97">
        <f t="shared" si="1"/>
        <v>41.10169491525424</v>
      </c>
      <c r="O43" s="98">
        <f t="shared" si="2"/>
        <v>12.09016393442623</v>
      </c>
      <c r="P43" s="9"/>
    </row>
    <row r="44" spans="1:16" s="8" customFormat="1" ht="18" customHeight="1">
      <c r="A44" s="111" t="s">
        <v>41</v>
      </c>
      <c r="B44" s="47"/>
      <c r="C44" s="15" t="s">
        <v>14</v>
      </c>
      <c r="D44" s="11"/>
      <c r="E44" s="104">
        <v>6196</v>
      </c>
      <c r="F44" s="105">
        <v>1789</v>
      </c>
      <c r="G44" s="105">
        <v>2581</v>
      </c>
      <c r="H44" s="105">
        <v>389</v>
      </c>
      <c r="I44" s="105">
        <v>12990</v>
      </c>
      <c r="J44" s="105">
        <v>3968</v>
      </c>
      <c r="K44" s="105">
        <v>418</v>
      </c>
      <c r="L44" s="105">
        <v>19</v>
      </c>
      <c r="M44" s="88">
        <f t="shared" si="3"/>
        <v>2.0965138799225307</v>
      </c>
      <c r="N44" s="95">
        <f t="shared" si="1"/>
        <v>21.74399105645612</v>
      </c>
      <c r="O44" s="96">
        <f t="shared" si="2"/>
        <v>10.534274193548388</v>
      </c>
      <c r="P44" s="7"/>
    </row>
    <row r="45" spans="1:16" s="10" customFormat="1" ht="16.5" customHeight="1">
      <c r="A45" s="111"/>
      <c r="B45" s="42"/>
      <c r="C45" s="14" t="s">
        <v>15</v>
      </c>
      <c r="D45" s="12"/>
      <c r="E45" s="83">
        <v>2856</v>
      </c>
      <c r="F45" s="84">
        <v>758</v>
      </c>
      <c r="G45" s="84">
        <v>905</v>
      </c>
      <c r="H45" s="84">
        <v>185</v>
      </c>
      <c r="I45" s="84">
        <v>4768</v>
      </c>
      <c r="J45" s="84">
        <v>2178</v>
      </c>
      <c r="K45" s="84">
        <v>193</v>
      </c>
      <c r="L45" s="84">
        <v>5</v>
      </c>
      <c r="M45" s="87">
        <f t="shared" si="3"/>
        <v>1.669467787114846</v>
      </c>
      <c r="N45" s="97">
        <f t="shared" si="1"/>
        <v>24.406332453825858</v>
      </c>
      <c r="O45" s="98">
        <f t="shared" si="2"/>
        <v>8.861340679522497</v>
      </c>
      <c r="P45" s="9"/>
    </row>
    <row r="46" spans="1:16" s="8" customFormat="1" ht="18" customHeight="1">
      <c r="A46" s="108" t="s">
        <v>25</v>
      </c>
      <c r="B46" s="48"/>
      <c r="C46" s="15" t="s">
        <v>14</v>
      </c>
      <c r="D46" s="11"/>
      <c r="E46" s="104">
        <v>6704</v>
      </c>
      <c r="F46" s="105">
        <v>1831</v>
      </c>
      <c r="G46" s="105">
        <v>4074</v>
      </c>
      <c r="H46" s="105">
        <v>521</v>
      </c>
      <c r="I46" s="105">
        <v>13837</v>
      </c>
      <c r="J46" s="105">
        <v>6027</v>
      </c>
      <c r="K46" s="105">
        <v>572</v>
      </c>
      <c r="L46" s="105">
        <v>25</v>
      </c>
      <c r="M46" s="88">
        <f t="shared" si="3"/>
        <v>2.063991646778043</v>
      </c>
      <c r="N46" s="95">
        <f t="shared" si="1"/>
        <v>28.454396504642272</v>
      </c>
      <c r="O46" s="96">
        <f t="shared" si="2"/>
        <v>9.490625518500083</v>
      </c>
      <c r="P46" s="7"/>
    </row>
    <row r="47" spans="1:16" s="10" customFormat="1" ht="16.5" customHeight="1">
      <c r="A47" s="108"/>
      <c r="B47" s="43"/>
      <c r="C47" s="14" t="s">
        <v>15</v>
      </c>
      <c r="D47" s="12"/>
      <c r="E47" s="83">
        <v>2914</v>
      </c>
      <c r="F47" s="84">
        <v>658</v>
      </c>
      <c r="G47" s="84">
        <v>1144</v>
      </c>
      <c r="H47" s="84">
        <v>239</v>
      </c>
      <c r="I47" s="84">
        <v>5018</v>
      </c>
      <c r="J47" s="84">
        <v>1732</v>
      </c>
      <c r="K47" s="84">
        <v>243</v>
      </c>
      <c r="L47" s="84">
        <v>12</v>
      </c>
      <c r="M47" s="87">
        <f t="shared" si="3"/>
        <v>1.722031571722718</v>
      </c>
      <c r="N47" s="97">
        <f t="shared" si="1"/>
        <v>36.32218844984803</v>
      </c>
      <c r="O47" s="98">
        <f t="shared" si="2"/>
        <v>14.030023094688222</v>
      </c>
      <c r="P47" s="9"/>
    </row>
    <row r="48" spans="1:16" s="8" customFormat="1" ht="18" customHeight="1">
      <c r="A48" s="108" t="s">
        <v>26</v>
      </c>
      <c r="B48" s="48"/>
      <c r="C48" s="15" t="s">
        <v>14</v>
      </c>
      <c r="D48" s="11"/>
      <c r="E48" s="104">
        <v>7000</v>
      </c>
      <c r="F48" s="105">
        <v>1655</v>
      </c>
      <c r="G48" s="105">
        <v>3031</v>
      </c>
      <c r="H48" s="105">
        <v>793</v>
      </c>
      <c r="I48" s="105">
        <v>14519</v>
      </c>
      <c r="J48" s="105">
        <v>5148</v>
      </c>
      <c r="K48" s="105">
        <v>907</v>
      </c>
      <c r="L48" s="105">
        <v>20</v>
      </c>
      <c r="M48" s="88">
        <f t="shared" si="3"/>
        <v>2.0741428571428573</v>
      </c>
      <c r="N48" s="95">
        <f t="shared" si="1"/>
        <v>47.91540785498489</v>
      </c>
      <c r="O48" s="96">
        <f t="shared" si="2"/>
        <v>17.618492618492617</v>
      </c>
      <c r="P48" s="7"/>
    </row>
    <row r="49" spans="1:15" s="10" customFormat="1" ht="16.5" customHeight="1">
      <c r="A49" s="108"/>
      <c r="B49" s="43"/>
      <c r="C49" s="14" t="s">
        <v>15</v>
      </c>
      <c r="D49" s="12"/>
      <c r="E49" s="85">
        <v>2957</v>
      </c>
      <c r="F49" s="86">
        <v>633</v>
      </c>
      <c r="G49" s="86">
        <v>1106</v>
      </c>
      <c r="H49" s="86">
        <v>312</v>
      </c>
      <c r="I49" s="86">
        <v>5110</v>
      </c>
      <c r="J49" s="86">
        <v>1556</v>
      </c>
      <c r="K49" s="86">
        <v>296</v>
      </c>
      <c r="L49" s="86">
        <v>12</v>
      </c>
      <c r="M49" s="87">
        <f t="shared" si="3"/>
        <v>1.728102806898884</v>
      </c>
      <c r="N49" s="97">
        <f t="shared" si="1"/>
        <v>49.28909952606635</v>
      </c>
      <c r="O49" s="98">
        <f t="shared" si="2"/>
        <v>19.02313624678663</v>
      </c>
    </row>
    <row r="50" spans="1:15" ht="6.75" customHeight="1">
      <c r="A50" s="72"/>
      <c r="B50" s="72"/>
      <c r="C50" s="62"/>
      <c r="D50" s="63"/>
      <c r="E50" s="32"/>
      <c r="F50" s="32"/>
      <c r="G50" s="32"/>
      <c r="H50" s="32"/>
      <c r="I50" s="32"/>
      <c r="J50" s="32"/>
      <c r="K50" s="32"/>
      <c r="L50" s="32"/>
      <c r="M50" s="32"/>
      <c r="N50" s="73"/>
      <c r="O50" s="32"/>
    </row>
    <row r="51" spans="1:15" ht="15" customHeight="1">
      <c r="A51" s="74" t="s">
        <v>38</v>
      </c>
      <c r="B51" s="74"/>
      <c r="C51" s="75"/>
      <c r="D51" s="75"/>
      <c r="E51" s="74"/>
      <c r="F51" s="74"/>
      <c r="G51" s="74"/>
      <c r="H51" s="74"/>
      <c r="I51" s="74"/>
      <c r="J51" s="74"/>
      <c r="K51" s="74"/>
      <c r="L51" s="74"/>
      <c r="M51" s="2"/>
      <c r="N51" s="2"/>
      <c r="O51" s="76" t="s">
        <v>9</v>
      </c>
    </row>
    <row r="52" spans="1:9" ht="15.75" customHeight="1">
      <c r="A52" s="74"/>
      <c r="B52" s="74"/>
      <c r="C52" s="75"/>
      <c r="D52" s="75"/>
      <c r="E52" s="74"/>
      <c r="F52" s="74"/>
      <c r="G52" s="74"/>
      <c r="H52" s="74"/>
      <c r="I52" s="74"/>
    </row>
    <row r="53" ht="12" customHeight="1">
      <c r="M53" s="3"/>
    </row>
    <row r="54" ht="12" customHeight="1"/>
  </sheetData>
  <sheetProtection/>
  <mergeCells count="25">
    <mergeCell ref="O7:O8"/>
    <mergeCell ref="N7:N8"/>
    <mergeCell ref="G7:G8"/>
    <mergeCell ref="H7:H8"/>
    <mergeCell ref="M7:M8"/>
    <mergeCell ref="A22:A24"/>
    <mergeCell ref="A19:A21"/>
    <mergeCell ref="A48:A49"/>
    <mergeCell ref="A26:A27"/>
    <mergeCell ref="A28:A29"/>
    <mergeCell ref="A30:A31"/>
    <mergeCell ref="A32:A33"/>
    <mergeCell ref="A36:A37"/>
    <mergeCell ref="A34:A35"/>
    <mergeCell ref="A38:A39"/>
    <mergeCell ref="J4:L4"/>
    <mergeCell ref="A46:A47"/>
    <mergeCell ref="A7:C8"/>
    <mergeCell ref="A40:A41"/>
    <mergeCell ref="A42:A43"/>
    <mergeCell ref="A44:A45"/>
    <mergeCell ref="A16:A18"/>
    <mergeCell ref="E7:F7"/>
    <mergeCell ref="A10:A12"/>
    <mergeCell ref="A13:A15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scale="64" r:id="rId1"/>
  <colBreaks count="1" manualBreakCount="1">
    <brk id="9" max="51" man="1"/>
  </colBreaks>
  <ignoredErrors>
    <ignoredError sqref="A28:A43 A45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