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１５" sheetId="1" r:id="rId1"/>
  </sheets>
  <definedNames>
    <definedName name="_xlnm.Print_Area" localSheetId="0">'表１５'!$A$1:$N$63</definedName>
  </definedNames>
  <calcPr fullCalcOnLoad="1"/>
</workbook>
</file>

<file path=xl/sharedStrings.xml><?xml version="1.0" encoding="utf-8"?>
<sst xmlns="http://schemas.openxmlformats.org/spreadsheetml/2006/main" count="81" uniqueCount="43">
  <si>
    <t>年齢（5歳階級）</t>
  </si>
  <si>
    <t>家事のほか仕事</t>
  </si>
  <si>
    <t xml:space="preserve">総数 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</si>
  <si>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</si>
  <si>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</si>
  <si>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</si>
  <si>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</si>
  <si>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</si>
  <si>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</si>
  <si>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</si>
  <si>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</si>
  <si>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</si>
  <si>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</si>
  <si>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</si>
  <si>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</si>
  <si>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</si>
  <si>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</si>
  <si>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</si>
  <si>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</si>
  <si>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</si>
  <si>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単位：人</t>
  </si>
  <si>
    <t>15　労働力･非労働力人口</t>
  </si>
  <si>
    <t>その他</t>
  </si>
  <si>
    <t>65～69</t>
  </si>
  <si>
    <t>国勢調査</t>
  </si>
  <si>
    <t xml:space="preserve">     2）総数には、「労働力状態不詳」及び「性別不詳」を含む。</t>
  </si>
  <si>
    <t>主に仕事</t>
  </si>
  <si>
    <t>通学の
かたわら
仕事</t>
  </si>
  <si>
    <t>休業者
（仕事を休んでいた）</t>
  </si>
  <si>
    <t>完全失業者
（仕事を探していた）</t>
  </si>
  <si>
    <t>就　業　者</t>
  </si>
  <si>
    <t>労　働　力　人　口</t>
  </si>
  <si>
    <t>非　労　働　力　人　口</t>
  </si>
  <si>
    <t>総　数</t>
  </si>
  <si>
    <t>家　事</t>
  </si>
  <si>
    <t>通　学</t>
  </si>
  <si>
    <t>総　数</t>
  </si>
  <si>
    <t>資料　総務省統計局「国勢調査」</t>
  </si>
  <si>
    <t>-</t>
  </si>
  <si>
    <t>注  1）平成27年10月１日現在</t>
  </si>
  <si>
    <t>-</t>
  </si>
  <si>
    <t>-</t>
  </si>
  <si>
    <t>労働力状態
不詳
（印刷しない）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</si>
</sst>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"/>
    <numFmt numFmtId="189" formatCode="0.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1" fillId="0" borderId="0">
      <alignment/>
      <protection/>
    </xf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2" fillId="0" borderId="0" xfId="58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16" xfId="0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38" fontId="2" fillId="33" borderId="17" xfId="58" applyFont="1" applyFill="1" applyBorder="1" applyAlignment="1">
      <alignment horizontal="right" vertical="center"/>
    </xf>
    <xf numFmtId="38" fontId="13" fillId="0" borderId="18" xfId="58" applyFont="1" applyFill="1" applyBorder="1" applyAlignment="1">
      <alignment horizontal="right" vertical="center"/>
    </xf>
    <xf numFmtId="38" fontId="13" fillId="0" borderId="19" xfId="58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vertical="center"/>
    </xf>
    <xf numFmtId="38" fontId="13" fillId="33" borderId="19" xfId="58" applyFont="1" applyFill="1" applyBorder="1" applyAlignment="1">
      <alignment horizontal="right" vertical="center"/>
    </xf>
    <xf numFmtId="38" fontId="2" fillId="33" borderId="19" xfId="58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38" fontId="2" fillId="0" borderId="21" xfId="58" applyFont="1" applyFill="1" applyBorder="1" applyAlignment="1">
      <alignment horizontal="right" vertical="center"/>
    </xf>
    <xf numFmtId="38" fontId="2" fillId="0" borderId="17" xfId="58" applyFont="1" applyFill="1" applyBorder="1" applyAlignment="1">
      <alignment horizontal="right" vertical="center"/>
    </xf>
    <xf numFmtId="38" fontId="2" fillId="0" borderId="18" xfId="58" applyFont="1" applyFill="1" applyBorder="1" applyAlignment="1">
      <alignment horizontal="right" vertical="center"/>
    </xf>
    <xf numFmtId="38" fontId="2" fillId="0" borderId="19" xfId="58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1" fontId="13" fillId="0" borderId="19" xfId="0" applyNumberFormat="1" applyFont="1" applyFill="1" applyBorder="1" applyAlignment="1">
      <alignment horizontal="right" vertical="center"/>
    </xf>
    <xf numFmtId="38" fontId="13" fillId="0" borderId="22" xfId="58" applyFont="1" applyFill="1" applyBorder="1" applyAlignment="1">
      <alignment horizontal="right" vertical="center"/>
    </xf>
    <xf numFmtId="1" fontId="13" fillId="0" borderId="22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vertical="center"/>
    </xf>
    <xf numFmtId="0" fontId="13" fillId="33" borderId="0" xfId="0" applyNumberFormat="1" applyFont="1" applyFill="1" applyBorder="1" applyAlignment="1">
      <alignment vertical="center"/>
    </xf>
    <xf numFmtId="0" fontId="13" fillId="33" borderId="0" xfId="58" applyNumberFormat="1" applyFont="1" applyFill="1" applyBorder="1" applyAlignment="1">
      <alignment horizontal="right" vertical="center"/>
    </xf>
    <xf numFmtId="0" fontId="13" fillId="33" borderId="0" xfId="0" applyNumberFormat="1" applyFont="1" applyFill="1" applyBorder="1" applyAlignment="1">
      <alignment horizontal="right" vertical="center"/>
    </xf>
    <xf numFmtId="0" fontId="18" fillId="33" borderId="0" xfId="0" applyNumberFormat="1" applyFont="1" applyFill="1" applyBorder="1" applyAlignment="1">
      <alignment horizontal="center" vertical="center" wrapText="1"/>
    </xf>
    <xf numFmtId="38" fontId="13" fillId="0" borderId="20" xfId="58" applyFont="1" applyFill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5.00390625" style="10" customWidth="1"/>
    <col min="2" max="13" width="9.625" style="10" customWidth="1"/>
    <col min="14" max="14" width="10.875" style="36" hidden="1" customWidth="1"/>
    <col min="15" max="17" width="9.625" style="16" customWidth="1"/>
    <col min="18" max="16384" width="9.00390625" style="10" customWidth="1"/>
  </cols>
  <sheetData>
    <row r="1" spans="1:21" ht="15" customHeight="1">
      <c r="A1" s="6" t="s">
        <v>24</v>
      </c>
      <c r="M1" s="11"/>
      <c r="U1" s="24" t="s">
        <v>24</v>
      </c>
    </row>
    <row r="4" ht="12.75" customHeight="1"/>
    <row r="5" spans="1:17" ht="17.25" customHeight="1" thickBot="1">
      <c r="A5" s="13" t="s">
        <v>21</v>
      </c>
      <c r="B5" s="12"/>
      <c r="C5" s="12"/>
      <c r="J5" s="21"/>
      <c r="K5" s="21"/>
      <c r="L5" s="21"/>
      <c r="M5" s="25" t="s">
        <v>20</v>
      </c>
      <c r="N5" s="37"/>
      <c r="O5" s="28"/>
      <c r="P5" s="28"/>
      <c r="Q5" s="28"/>
    </row>
    <row r="6" spans="1:17" s="6" customFormat="1" ht="16.5" customHeight="1" thickTop="1">
      <c r="A6" s="63" t="s">
        <v>0</v>
      </c>
      <c r="B6" s="66" t="s">
        <v>33</v>
      </c>
      <c r="C6" s="69" t="s">
        <v>31</v>
      </c>
      <c r="D6" s="70"/>
      <c r="E6" s="70"/>
      <c r="F6" s="70"/>
      <c r="G6" s="70"/>
      <c r="H6" s="70"/>
      <c r="I6" s="71"/>
      <c r="J6" s="61" t="s">
        <v>32</v>
      </c>
      <c r="K6" s="62"/>
      <c r="L6" s="62"/>
      <c r="M6" s="62"/>
      <c r="N6" s="38"/>
      <c r="O6" s="27"/>
      <c r="P6" s="27"/>
      <c r="Q6" s="27"/>
    </row>
    <row r="7" spans="1:17" s="6" customFormat="1" ht="16.5" customHeight="1">
      <c r="A7" s="64"/>
      <c r="B7" s="59"/>
      <c r="C7" s="72" t="s">
        <v>36</v>
      </c>
      <c r="D7" s="59" t="s">
        <v>30</v>
      </c>
      <c r="E7" s="60"/>
      <c r="F7" s="60"/>
      <c r="G7" s="60"/>
      <c r="H7" s="60"/>
      <c r="I7" s="67" t="s">
        <v>29</v>
      </c>
      <c r="J7" s="57" t="s">
        <v>33</v>
      </c>
      <c r="K7" s="57" t="s">
        <v>34</v>
      </c>
      <c r="L7" s="57" t="s">
        <v>35</v>
      </c>
      <c r="M7" s="57" t="s">
        <v>22</v>
      </c>
      <c r="N7" s="38"/>
      <c r="O7" s="27"/>
      <c r="P7" s="27"/>
      <c r="Q7" s="27"/>
    </row>
    <row r="8" spans="1:17" s="6" customFormat="1" ht="36">
      <c r="A8" s="65"/>
      <c r="B8" s="58"/>
      <c r="C8" s="73"/>
      <c r="D8" s="7" t="s">
        <v>33</v>
      </c>
      <c r="E8" s="7" t="s">
        <v>26</v>
      </c>
      <c r="F8" s="7" t="s">
        <v>1</v>
      </c>
      <c r="G8" s="7" t="s">
        <v>27</v>
      </c>
      <c r="H8" s="29" t="s">
        <v>28</v>
      </c>
      <c r="I8" s="68"/>
      <c r="J8" s="58"/>
      <c r="K8" s="58"/>
      <c r="L8" s="58"/>
      <c r="M8" s="58"/>
      <c r="N8" s="55" t="s">
        <v>42</v>
      </c>
      <c r="O8" s="27"/>
      <c r="P8" s="27"/>
      <c r="Q8" s="27"/>
    </row>
    <row r="9" spans="1:17" s="6" customFormat="1" ht="7.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2"/>
      <c r="O9" s="17"/>
      <c r="P9" s="17"/>
      <c r="Q9" s="17"/>
    </row>
    <row r="10" spans="1:17" s="1" customFormat="1" ht="15" customHeight="1">
      <c r="A10" s="15" t="s">
        <v>2</v>
      </c>
      <c r="B10" s="43">
        <f>SUM(B28,B45)</f>
        <v>615695</v>
      </c>
      <c r="C10" s="44">
        <f>SUM(C28,C45)</f>
        <v>366564</v>
      </c>
      <c r="D10" s="44">
        <f aca="true" t="shared" si="0" ref="D10:N10">SUM(D28,D45)</f>
        <v>350852</v>
      </c>
      <c r="E10" s="44">
        <f t="shared" si="0"/>
        <v>290052</v>
      </c>
      <c r="F10" s="44">
        <f t="shared" si="0"/>
        <v>49532</v>
      </c>
      <c r="G10" s="44">
        <f t="shared" si="0"/>
        <v>5904</v>
      </c>
      <c r="H10" s="44">
        <f t="shared" si="0"/>
        <v>5364</v>
      </c>
      <c r="I10" s="44">
        <f t="shared" si="0"/>
        <v>15712</v>
      </c>
      <c r="J10" s="44">
        <f t="shared" si="0"/>
        <v>235823</v>
      </c>
      <c r="K10" s="44">
        <f t="shared" si="0"/>
        <v>86311</v>
      </c>
      <c r="L10" s="44">
        <f t="shared" si="0"/>
        <v>33675</v>
      </c>
      <c r="M10" s="44">
        <f t="shared" si="0"/>
        <v>115837</v>
      </c>
      <c r="N10" s="30">
        <f t="shared" si="0"/>
        <v>13308</v>
      </c>
      <c r="O10" s="18"/>
      <c r="P10" s="18"/>
      <c r="Q10" s="18"/>
    </row>
    <row r="11" spans="1:17" s="6" customFormat="1" ht="7.5" customHeight="1">
      <c r="A11" s="14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53"/>
      <c r="O11" s="19"/>
      <c r="P11" s="19"/>
      <c r="Q11" s="19"/>
    </row>
    <row r="12" spans="1:17" s="6" customFormat="1" ht="14.25" customHeight="1">
      <c r="A12" s="14" t="s">
        <v>3</v>
      </c>
      <c r="B12" s="31">
        <f>SUM(B29,B46)</f>
        <v>32310</v>
      </c>
      <c r="C12" s="32">
        <f>SUM(C29,C46)</f>
        <v>4587</v>
      </c>
      <c r="D12" s="32">
        <f aca="true" t="shared" si="1" ref="D12:N12">SUM(D29,D46)</f>
        <v>4256</v>
      </c>
      <c r="E12" s="32">
        <f t="shared" si="1"/>
        <v>2062</v>
      </c>
      <c r="F12" s="32">
        <f t="shared" si="1"/>
        <v>126</v>
      </c>
      <c r="G12" s="32">
        <f t="shared" si="1"/>
        <v>2032</v>
      </c>
      <c r="H12" s="32">
        <f t="shared" si="1"/>
        <v>36</v>
      </c>
      <c r="I12" s="32">
        <f t="shared" si="1"/>
        <v>331</v>
      </c>
      <c r="J12" s="32">
        <f t="shared" si="1"/>
        <v>26754</v>
      </c>
      <c r="K12" s="32">
        <f t="shared" si="1"/>
        <v>171</v>
      </c>
      <c r="L12" s="32">
        <f t="shared" si="1"/>
        <v>26094</v>
      </c>
      <c r="M12" s="32">
        <f t="shared" si="1"/>
        <v>489</v>
      </c>
      <c r="N12" s="34">
        <f t="shared" si="1"/>
        <v>969</v>
      </c>
      <c r="O12" s="23"/>
      <c r="P12" s="23"/>
      <c r="Q12" s="23"/>
    </row>
    <row r="13" spans="1:17" s="6" customFormat="1" ht="15" customHeight="1">
      <c r="A13" s="14" t="s">
        <v>4</v>
      </c>
      <c r="B13" s="31">
        <f aca="true" t="shared" si="2" ref="B13:N13">SUM(B30,B47)</f>
        <v>30640</v>
      </c>
      <c r="C13" s="32">
        <f t="shared" si="2"/>
        <v>21310</v>
      </c>
      <c r="D13" s="32">
        <f t="shared" si="2"/>
        <v>19879</v>
      </c>
      <c r="E13" s="32">
        <f t="shared" si="2"/>
        <v>15783</v>
      </c>
      <c r="F13" s="32">
        <f t="shared" si="2"/>
        <v>517</v>
      </c>
      <c r="G13" s="32">
        <f t="shared" si="2"/>
        <v>3376</v>
      </c>
      <c r="H13" s="32">
        <f t="shared" si="2"/>
        <v>203</v>
      </c>
      <c r="I13" s="32">
        <f t="shared" si="2"/>
        <v>1431</v>
      </c>
      <c r="J13" s="32">
        <f t="shared" si="2"/>
        <v>7983</v>
      </c>
      <c r="K13" s="32">
        <f t="shared" si="2"/>
        <v>810</v>
      </c>
      <c r="L13" s="32">
        <f t="shared" si="2"/>
        <v>6687</v>
      </c>
      <c r="M13" s="32">
        <f t="shared" si="2"/>
        <v>486</v>
      </c>
      <c r="N13" s="34">
        <f t="shared" si="2"/>
        <v>1347</v>
      </c>
      <c r="O13" s="19"/>
      <c r="P13" s="19"/>
      <c r="Q13" s="19"/>
    </row>
    <row r="14" spans="1:17" s="6" customFormat="1" ht="15" customHeight="1">
      <c r="A14" s="14" t="s">
        <v>5</v>
      </c>
      <c r="B14" s="31">
        <f aca="true" t="shared" si="3" ref="B14:N14">SUM(B31,B48)</f>
        <v>33488</v>
      </c>
      <c r="C14" s="32">
        <f t="shared" si="3"/>
        <v>28277</v>
      </c>
      <c r="D14" s="32">
        <f t="shared" si="3"/>
        <v>26672</v>
      </c>
      <c r="E14" s="32">
        <f t="shared" si="3"/>
        <v>24726</v>
      </c>
      <c r="F14" s="32">
        <f t="shared" si="3"/>
        <v>1217</v>
      </c>
      <c r="G14" s="32">
        <f t="shared" si="3"/>
        <v>298</v>
      </c>
      <c r="H14" s="32">
        <f t="shared" si="3"/>
        <v>431</v>
      </c>
      <c r="I14" s="32">
        <f t="shared" si="3"/>
        <v>1605</v>
      </c>
      <c r="J14" s="32">
        <f t="shared" si="3"/>
        <v>3641</v>
      </c>
      <c r="K14" s="32">
        <f t="shared" si="3"/>
        <v>2550</v>
      </c>
      <c r="L14" s="32">
        <f t="shared" si="3"/>
        <v>511</v>
      </c>
      <c r="M14" s="32">
        <f t="shared" si="3"/>
        <v>580</v>
      </c>
      <c r="N14" s="34">
        <f t="shared" si="3"/>
        <v>1570</v>
      </c>
      <c r="O14" s="19"/>
      <c r="P14" s="19"/>
      <c r="Q14" s="19"/>
    </row>
    <row r="15" spans="1:17" s="6" customFormat="1" ht="14.25" customHeight="1">
      <c r="A15" s="14" t="s">
        <v>6</v>
      </c>
      <c r="B15" s="31">
        <f aca="true" t="shared" si="4" ref="B15:N15">SUM(B32,B49)</f>
        <v>38123</v>
      </c>
      <c r="C15" s="32">
        <f t="shared" si="4"/>
        <v>31236</v>
      </c>
      <c r="D15" s="32">
        <f t="shared" si="4"/>
        <v>29721</v>
      </c>
      <c r="E15" s="32">
        <f t="shared" si="4"/>
        <v>26440</v>
      </c>
      <c r="F15" s="32">
        <f t="shared" si="4"/>
        <v>2475</v>
      </c>
      <c r="G15" s="32">
        <f t="shared" si="4"/>
        <v>97</v>
      </c>
      <c r="H15" s="32">
        <f t="shared" si="4"/>
        <v>709</v>
      </c>
      <c r="I15" s="32">
        <f t="shared" si="4"/>
        <v>1515</v>
      </c>
      <c r="J15" s="32">
        <f t="shared" si="4"/>
        <v>5472</v>
      </c>
      <c r="K15" s="32">
        <f t="shared" si="4"/>
        <v>4616</v>
      </c>
      <c r="L15" s="32">
        <f t="shared" si="4"/>
        <v>151</v>
      </c>
      <c r="M15" s="32">
        <f t="shared" si="4"/>
        <v>705</v>
      </c>
      <c r="N15" s="34">
        <f t="shared" si="4"/>
        <v>1415</v>
      </c>
      <c r="O15" s="19"/>
      <c r="P15" s="19"/>
      <c r="Q15" s="19"/>
    </row>
    <row r="16" spans="1:17" s="6" customFormat="1" ht="15" customHeight="1">
      <c r="A16" s="14" t="s">
        <v>7</v>
      </c>
      <c r="B16" s="31">
        <f aca="true" t="shared" si="5" ref="B16:N16">SUM(B33,B50)</f>
        <v>43544</v>
      </c>
      <c r="C16" s="32">
        <f t="shared" si="5"/>
        <v>36037</v>
      </c>
      <c r="D16" s="32">
        <f t="shared" si="5"/>
        <v>34593</v>
      </c>
      <c r="E16" s="32">
        <f t="shared" si="5"/>
        <v>29801</v>
      </c>
      <c r="F16" s="32">
        <f t="shared" si="5"/>
        <v>4138</v>
      </c>
      <c r="G16" s="32">
        <f t="shared" si="5"/>
        <v>34</v>
      </c>
      <c r="H16" s="32">
        <f t="shared" si="5"/>
        <v>620</v>
      </c>
      <c r="I16" s="32">
        <f t="shared" si="5"/>
        <v>1444</v>
      </c>
      <c r="J16" s="32">
        <f t="shared" si="5"/>
        <v>6219</v>
      </c>
      <c r="K16" s="32">
        <f t="shared" si="5"/>
        <v>5452</v>
      </c>
      <c r="L16" s="32">
        <f t="shared" si="5"/>
        <v>78</v>
      </c>
      <c r="M16" s="32">
        <f t="shared" si="5"/>
        <v>689</v>
      </c>
      <c r="N16" s="34">
        <f t="shared" si="5"/>
        <v>1288</v>
      </c>
      <c r="O16" s="19"/>
      <c r="P16" s="19"/>
      <c r="Q16" s="19"/>
    </row>
    <row r="17" spans="1:17" s="6" customFormat="1" ht="14.25" customHeight="1">
      <c r="A17" s="14" t="s">
        <v>8</v>
      </c>
      <c r="B17" s="31">
        <f aca="true" t="shared" si="6" ref="B17:N17">SUM(B34,B51)</f>
        <v>53652</v>
      </c>
      <c r="C17" s="32">
        <f t="shared" si="6"/>
        <v>45797</v>
      </c>
      <c r="D17" s="32">
        <f t="shared" si="6"/>
        <v>44007</v>
      </c>
      <c r="E17" s="32">
        <f t="shared" si="6"/>
        <v>37015</v>
      </c>
      <c r="F17" s="32">
        <f t="shared" si="6"/>
        <v>6608</v>
      </c>
      <c r="G17" s="32">
        <f t="shared" si="6"/>
        <v>22</v>
      </c>
      <c r="H17" s="32">
        <f t="shared" si="6"/>
        <v>362</v>
      </c>
      <c r="I17" s="32">
        <f t="shared" si="6"/>
        <v>1790</v>
      </c>
      <c r="J17" s="32">
        <f t="shared" si="6"/>
        <v>6461</v>
      </c>
      <c r="K17" s="32">
        <f t="shared" si="6"/>
        <v>5480</v>
      </c>
      <c r="L17" s="32">
        <f t="shared" si="6"/>
        <v>47</v>
      </c>
      <c r="M17" s="32">
        <f t="shared" si="6"/>
        <v>934</v>
      </c>
      <c r="N17" s="34">
        <f t="shared" si="6"/>
        <v>1394</v>
      </c>
      <c r="O17" s="19"/>
      <c r="P17" s="19"/>
      <c r="Q17" s="19"/>
    </row>
    <row r="18" spans="1:17" s="6" customFormat="1" ht="14.25" customHeight="1">
      <c r="A18" s="14" t="s">
        <v>9</v>
      </c>
      <c r="B18" s="31">
        <f aca="true" t="shared" si="7" ref="B18:N18">SUM(B35,B52)</f>
        <v>49345</v>
      </c>
      <c r="C18" s="32">
        <f t="shared" si="7"/>
        <v>42767</v>
      </c>
      <c r="D18" s="32">
        <f t="shared" si="7"/>
        <v>41079</v>
      </c>
      <c r="E18" s="32">
        <f t="shared" si="7"/>
        <v>34478</v>
      </c>
      <c r="F18" s="32">
        <f t="shared" si="7"/>
        <v>6322</v>
      </c>
      <c r="G18" s="32">
        <f t="shared" si="7"/>
        <v>11</v>
      </c>
      <c r="H18" s="32">
        <f t="shared" si="7"/>
        <v>268</v>
      </c>
      <c r="I18" s="32">
        <f t="shared" si="7"/>
        <v>1688</v>
      </c>
      <c r="J18" s="32">
        <f t="shared" si="7"/>
        <v>5401</v>
      </c>
      <c r="K18" s="32">
        <f t="shared" si="7"/>
        <v>4383</v>
      </c>
      <c r="L18" s="32">
        <f t="shared" si="7"/>
        <v>26</v>
      </c>
      <c r="M18" s="32">
        <f t="shared" si="7"/>
        <v>992</v>
      </c>
      <c r="N18" s="34">
        <f t="shared" si="7"/>
        <v>1177</v>
      </c>
      <c r="O18" s="19"/>
      <c r="P18" s="19"/>
      <c r="Q18" s="19"/>
    </row>
    <row r="19" spans="1:17" s="6" customFormat="1" ht="15" customHeight="1">
      <c r="A19" s="14" t="s">
        <v>10</v>
      </c>
      <c r="B19" s="31">
        <f aca="true" t="shared" si="8" ref="B19:N19">SUM(B36,B53)</f>
        <v>44906</v>
      </c>
      <c r="C19" s="32">
        <f t="shared" si="8"/>
        <v>38757</v>
      </c>
      <c r="D19" s="32">
        <f t="shared" si="8"/>
        <v>37321</v>
      </c>
      <c r="E19" s="32">
        <f t="shared" si="8"/>
        <v>31229</v>
      </c>
      <c r="F19" s="32">
        <f t="shared" si="8"/>
        <v>5781</v>
      </c>
      <c r="G19" s="32">
        <f t="shared" si="8"/>
        <v>12</v>
      </c>
      <c r="H19" s="32">
        <f t="shared" si="8"/>
        <v>299</v>
      </c>
      <c r="I19" s="32">
        <f t="shared" si="8"/>
        <v>1436</v>
      </c>
      <c r="J19" s="32">
        <f t="shared" si="8"/>
        <v>5340</v>
      </c>
      <c r="K19" s="32">
        <f t="shared" si="8"/>
        <v>4318</v>
      </c>
      <c r="L19" s="32">
        <f t="shared" si="8"/>
        <v>18</v>
      </c>
      <c r="M19" s="32">
        <f t="shared" si="8"/>
        <v>1004</v>
      </c>
      <c r="N19" s="34">
        <f t="shared" si="8"/>
        <v>809</v>
      </c>
      <c r="O19" s="19"/>
      <c r="P19" s="19"/>
      <c r="Q19" s="19"/>
    </row>
    <row r="20" spans="1:17" s="6" customFormat="1" ht="15" customHeight="1">
      <c r="A20" s="14" t="s">
        <v>11</v>
      </c>
      <c r="B20" s="31">
        <f aca="true" t="shared" si="9" ref="B20:N20">SUM(B37,B54)</f>
        <v>42010</v>
      </c>
      <c r="C20" s="32">
        <f t="shared" si="9"/>
        <v>34629</v>
      </c>
      <c r="D20" s="32">
        <f t="shared" si="9"/>
        <v>33360</v>
      </c>
      <c r="E20" s="32">
        <f t="shared" si="9"/>
        <v>27880</v>
      </c>
      <c r="F20" s="32">
        <f t="shared" si="9"/>
        <v>5136</v>
      </c>
      <c r="G20" s="32">
        <f t="shared" si="9"/>
        <v>6</v>
      </c>
      <c r="H20" s="32">
        <f t="shared" si="9"/>
        <v>338</v>
      </c>
      <c r="I20" s="32">
        <f t="shared" si="9"/>
        <v>1269</v>
      </c>
      <c r="J20" s="32">
        <f t="shared" si="9"/>
        <v>6766</v>
      </c>
      <c r="K20" s="32">
        <f t="shared" si="9"/>
        <v>5450</v>
      </c>
      <c r="L20" s="32">
        <f t="shared" si="9"/>
        <v>6</v>
      </c>
      <c r="M20" s="32">
        <f t="shared" si="9"/>
        <v>1310</v>
      </c>
      <c r="N20" s="34">
        <f t="shared" si="9"/>
        <v>615</v>
      </c>
      <c r="O20" s="19"/>
      <c r="P20" s="19"/>
      <c r="Q20" s="19"/>
    </row>
    <row r="21" spans="1:17" s="6" customFormat="1" ht="15" customHeight="1">
      <c r="A21" s="14" t="s">
        <v>12</v>
      </c>
      <c r="B21" s="31">
        <f aca="true" t="shared" si="10" ref="B21:N21">SUM(B38,B55)</f>
        <v>47448</v>
      </c>
      <c r="C21" s="32">
        <f t="shared" si="10"/>
        <v>32670</v>
      </c>
      <c r="D21" s="32">
        <f t="shared" si="10"/>
        <v>31177</v>
      </c>
      <c r="E21" s="32">
        <f t="shared" si="10"/>
        <v>25270</v>
      </c>
      <c r="F21" s="32">
        <f t="shared" si="10"/>
        <v>5429</v>
      </c>
      <c r="G21" s="32">
        <f t="shared" si="10"/>
        <v>9</v>
      </c>
      <c r="H21" s="32">
        <f t="shared" si="10"/>
        <v>469</v>
      </c>
      <c r="I21" s="32">
        <f t="shared" si="10"/>
        <v>1493</v>
      </c>
      <c r="J21" s="32">
        <f t="shared" si="10"/>
        <v>14213</v>
      </c>
      <c r="K21" s="32">
        <f t="shared" si="10"/>
        <v>9228</v>
      </c>
      <c r="L21" s="32">
        <f t="shared" si="10"/>
        <v>10</v>
      </c>
      <c r="M21" s="32">
        <f t="shared" si="10"/>
        <v>4975</v>
      </c>
      <c r="N21" s="34">
        <f t="shared" si="10"/>
        <v>565</v>
      </c>
      <c r="O21" s="19"/>
      <c r="P21" s="19"/>
      <c r="Q21" s="19"/>
    </row>
    <row r="22" spans="1:17" s="6" customFormat="1" ht="15" customHeight="1">
      <c r="A22" s="14" t="s">
        <v>23</v>
      </c>
      <c r="B22" s="31">
        <f aca="true" t="shared" si="11" ref="B22:N22">SUM(B39,B56)</f>
        <v>55686</v>
      </c>
      <c r="C22" s="32">
        <f t="shared" si="11"/>
        <v>26501</v>
      </c>
      <c r="D22" s="32">
        <f t="shared" si="11"/>
        <v>25444</v>
      </c>
      <c r="E22" s="32">
        <f t="shared" si="11"/>
        <v>19241</v>
      </c>
      <c r="F22" s="32">
        <f t="shared" si="11"/>
        <v>5600</v>
      </c>
      <c r="G22" s="32">
        <f t="shared" si="11"/>
        <v>5</v>
      </c>
      <c r="H22" s="32">
        <f t="shared" si="11"/>
        <v>598</v>
      </c>
      <c r="I22" s="32">
        <f t="shared" si="11"/>
        <v>1057</v>
      </c>
      <c r="J22" s="32">
        <f t="shared" si="11"/>
        <v>28593</v>
      </c>
      <c r="K22" s="32">
        <f t="shared" si="11"/>
        <v>13524</v>
      </c>
      <c r="L22" s="32">
        <f t="shared" si="11"/>
        <v>11</v>
      </c>
      <c r="M22" s="32">
        <f t="shared" si="11"/>
        <v>15058</v>
      </c>
      <c r="N22" s="34">
        <f t="shared" si="11"/>
        <v>592</v>
      </c>
      <c r="O22" s="19"/>
      <c r="P22" s="19"/>
      <c r="Q22" s="19"/>
    </row>
    <row r="23" spans="1:17" s="6" customFormat="1" ht="15.75" customHeight="1">
      <c r="A23" s="14" t="s">
        <v>14</v>
      </c>
      <c r="B23" s="31">
        <f aca="true" t="shared" si="12" ref="B23:N23">SUM(B40,B57)</f>
        <v>47348</v>
      </c>
      <c r="C23" s="32">
        <f t="shared" si="12"/>
        <v>13443</v>
      </c>
      <c r="D23" s="32">
        <f t="shared" si="12"/>
        <v>13066</v>
      </c>
      <c r="E23" s="32">
        <f t="shared" si="12"/>
        <v>9311</v>
      </c>
      <c r="F23" s="32">
        <f t="shared" si="12"/>
        <v>3311</v>
      </c>
      <c r="G23" s="32">
        <f t="shared" si="12"/>
        <v>1</v>
      </c>
      <c r="H23" s="32">
        <f t="shared" si="12"/>
        <v>443</v>
      </c>
      <c r="I23" s="32">
        <f t="shared" si="12"/>
        <v>377</v>
      </c>
      <c r="J23" s="32">
        <f t="shared" si="12"/>
        <v>33404</v>
      </c>
      <c r="K23" s="32">
        <f t="shared" si="12"/>
        <v>11668</v>
      </c>
      <c r="L23" s="32">
        <f t="shared" si="12"/>
        <v>8</v>
      </c>
      <c r="M23" s="32">
        <f t="shared" si="12"/>
        <v>21728</v>
      </c>
      <c r="N23" s="34">
        <f t="shared" si="12"/>
        <v>501</v>
      </c>
      <c r="O23" s="19"/>
      <c r="P23" s="19"/>
      <c r="Q23" s="19"/>
    </row>
    <row r="24" spans="1:17" s="6" customFormat="1" ht="16.5" customHeight="1">
      <c r="A24" s="14" t="s">
        <v>15</v>
      </c>
      <c r="B24" s="31">
        <f aca="true" t="shared" si="13" ref="B24:N24">SUM(B41,B58)</f>
        <v>38493</v>
      </c>
      <c r="C24" s="32">
        <f t="shared" si="13"/>
        <v>6361</v>
      </c>
      <c r="D24" s="32">
        <f t="shared" si="13"/>
        <v>6183</v>
      </c>
      <c r="E24" s="32">
        <f t="shared" si="13"/>
        <v>4174</v>
      </c>
      <c r="F24" s="32">
        <f t="shared" si="13"/>
        <v>1712</v>
      </c>
      <c r="G24" s="32" t="s">
        <v>38</v>
      </c>
      <c r="H24" s="32">
        <f t="shared" si="13"/>
        <v>297</v>
      </c>
      <c r="I24" s="32">
        <f t="shared" si="13"/>
        <v>178</v>
      </c>
      <c r="J24" s="32">
        <f t="shared" si="13"/>
        <v>31703</v>
      </c>
      <c r="K24" s="32">
        <f t="shared" si="13"/>
        <v>8882</v>
      </c>
      <c r="L24" s="32">
        <f t="shared" si="13"/>
        <v>8</v>
      </c>
      <c r="M24" s="32">
        <f t="shared" si="13"/>
        <v>22813</v>
      </c>
      <c r="N24" s="34">
        <f t="shared" si="13"/>
        <v>429</v>
      </c>
      <c r="O24" s="19"/>
      <c r="P24" s="19"/>
      <c r="Q24" s="19"/>
    </row>
    <row r="25" spans="1:17" s="6" customFormat="1" ht="15" customHeight="1">
      <c r="A25" s="14" t="s">
        <v>16</v>
      </c>
      <c r="B25" s="31">
        <f aca="true" t="shared" si="14" ref="B25:N25">SUM(B42,B59)</f>
        <v>29628</v>
      </c>
      <c r="C25" s="32">
        <f t="shared" si="14"/>
        <v>2856</v>
      </c>
      <c r="D25" s="32">
        <f t="shared" si="14"/>
        <v>2793</v>
      </c>
      <c r="E25" s="32">
        <f t="shared" si="14"/>
        <v>1827</v>
      </c>
      <c r="F25" s="32">
        <f t="shared" si="14"/>
        <v>781</v>
      </c>
      <c r="G25" s="32">
        <f t="shared" si="14"/>
        <v>1</v>
      </c>
      <c r="H25" s="32">
        <f t="shared" si="14"/>
        <v>184</v>
      </c>
      <c r="I25" s="32">
        <f t="shared" si="14"/>
        <v>63</v>
      </c>
      <c r="J25" s="32">
        <f t="shared" si="14"/>
        <v>26436</v>
      </c>
      <c r="K25" s="32">
        <f t="shared" si="14"/>
        <v>6139</v>
      </c>
      <c r="L25" s="32">
        <f t="shared" si="14"/>
        <v>15</v>
      </c>
      <c r="M25" s="32">
        <f t="shared" si="14"/>
        <v>20282</v>
      </c>
      <c r="N25" s="34">
        <f t="shared" si="14"/>
        <v>336</v>
      </c>
      <c r="O25" s="19"/>
      <c r="P25" s="19"/>
      <c r="Q25" s="19"/>
    </row>
    <row r="26" spans="1:17" s="6" customFormat="1" ht="15" customHeight="1">
      <c r="A26" s="14" t="s">
        <v>17</v>
      </c>
      <c r="B26" s="31">
        <f aca="true" t="shared" si="15" ref="B26:N26">SUM(B43,B60)</f>
        <v>29074</v>
      </c>
      <c r="C26" s="32">
        <f t="shared" si="15"/>
        <v>1336</v>
      </c>
      <c r="D26" s="32">
        <f t="shared" si="15"/>
        <v>1301</v>
      </c>
      <c r="E26" s="32">
        <f t="shared" si="15"/>
        <v>815</v>
      </c>
      <c r="F26" s="32">
        <f t="shared" si="15"/>
        <v>379</v>
      </c>
      <c r="G26" s="32" t="s">
        <v>40</v>
      </c>
      <c r="H26" s="32">
        <f t="shared" si="15"/>
        <v>107</v>
      </c>
      <c r="I26" s="32">
        <f t="shared" si="15"/>
        <v>35</v>
      </c>
      <c r="J26" s="32">
        <f t="shared" si="15"/>
        <v>27437</v>
      </c>
      <c r="K26" s="32">
        <f t="shared" si="15"/>
        <v>3640</v>
      </c>
      <c r="L26" s="32">
        <f t="shared" si="15"/>
        <v>5</v>
      </c>
      <c r="M26" s="32">
        <f t="shared" si="15"/>
        <v>23792</v>
      </c>
      <c r="N26" s="34">
        <f t="shared" si="15"/>
        <v>301</v>
      </c>
      <c r="O26" s="23"/>
      <c r="P26" s="23"/>
      <c r="Q26" s="23"/>
    </row>
    <row r="27" spans="1:17" s="6" customFormat="1" ht="7.5" customHeight="1">
      <c r="A27" s="14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53"/>
      <c r="O27" s="19"/>
      <c r="P27" s="19"/>
      <c r="Q27" s="19"/>
    </row>
    <row r="28" spans="1:17" s="1" customFormat="1" ht="14.25" customHeight="1">
      <c r="A28" s="15" t="s">
        <v>18</v>
      </c>
      <c r="B28" s="45">
        <f>SUM(B29:B43)</f>
        <v>296683</v>
      </c>
      <c r="C28" s="46">
        <f>SUM(C29:C43)</f>
        <v>205336</v>
      </c>
      <c r="D28" s="46">
        <f aca="true" t="shared" si="16" ref="D28:N28">SUM(D29:D43)</f>
        <v>195124</v>
      </c>
      <c r="E28" s="46">
        <f t="shared" si="16"/>
        <v>186164</v>
      </c>
      <c r="F28" s="46">
        <f t="shared" si="16"/>
        <v>3173</v>
      </c>
      <c r="G28" s="46">
        <f t="shared" si="16"/>
        <v>3067</v>
      </c>
      <c r="H28" s="46">
        <f t="shared" si="16"/>
        <v>2720</v>
      </c>
      <c r="I28" s="46">
        <f t="shared" si="16"/>
        <v>10212</v>
      </c>
      <c r="J28" s="46">
        <f t="shared" si="16"/>
        <v>83930</v>
      </c>
      <c r="K28" s="46">
        <f t="shared" si="16"/>
        <v>7659</v>
      </c>
      <c r="L28" s="46">
        <f t="shared" si="16"/>
        <v>17733</v>
      </c>
      <c r="M28" s="46">
        <f t="shared" si="16"/>
        <v>58538</v>
      </c>
      <c r="N28" s="35">
        <f t="shared" si="16"/>
        <v>7417</v>
      </c>
      <c r="O28" s="18"/>
      <c r="P28" s="18"/>
      <c r="Q28" s="18"/>
    </row>
    <row r="29" spans="1:17" s="6" customFormat="1" ht="15" customHeight="1">
      <c r="A29" s="14" t="s">
        <v>3</v>
      </c>
      <c r="B29" s="31">
        <f>SUM(C29,J29,N29)</f>
        <v>16808</v>
      </c>
      <c r="C29" s="32">
        <f>SUM(D29,I29)</f>
        <v>2337</v>
      </c>
      <c r="D29" s="32">
        <f>SUM(E29:H29)</f>
        <v>2154</v>
      </c>
      <c r="E29" s="32">
        <v>1136</v>
      </c>
      <c r="F29" s="32">
        <v>46</v>
      </c>
      <c r="G29" s="32">
        <v>954</v>
      </c>
      <c r="H29" s="32">
        <v>18</v>
      </c>
      <c r="I29" s="32">
        <v>183</v>
      </c>
      <c r="J29" s="32">
        <f>SUM(K29:M29)</f>
        <v>13923</v>
      </c>
      <c r="K29" s="32">
        <v>46</v>
      </c>
      <c r="L29" s="32">
        <v>13588</v>
      </c>
      <c r="M29" s="33">
        <v>289</v>
      </c>
      <c r="N29" s="54">
        <v>548</v>
      </c>
      <c r="O29" s="23"/>
      <c r="P29" s="23"/>
      <c r="Q29" s="23"/>
    </row>
    <row r="30" spans="1:17" s="6" customFormat="1" ht="15" customHeight="1">
      <c r="A30" s="14" t="s">
        <v>4</v>
      </c>
      <c r="B30" s="31">
        <f aca="true" t="shared" si="17" ref="B30:B41">SUM(C30,J30,N30)</f>
        <v>15461</v>
      </c>
      <c r="C30" s="32">
        <f aca="true" t="shared" si="18" ref="C30:C41">SUM(D30,I30)</f>
        <v>10720</v>
      </c>
      <c r="D30" s="32">
        <f aca="true" t="shared" si="19" ref="D30:D41">SUM(E30:H30)</f>
        <v>9877</v>
      </c>
      <c r="E30" s="32">
        <v>7843</v>
      </c>
      <c r="F30" s="32">
        <v>108</v>
      </c>
      <c r="G30" s="32">
        <v>1831</v>
      </c>
      <c r="H30" s="32">
        <v>95</v>
      </c>
      <c r="I30" s="32">
        <v>843</v>
      </c>
      <c r="J30" s="32">
        <f aca="true" t="shared" si="20" ref="J30:J43">SUM(K30:M30)</f>
        <v>4002</v>
      </c>
      <c r="K30" s="32">
        <v>82</v>
      </c>
      <c r="L30" s="32">
        <v>3611</v>
      </c>
      <c r="M30" s="33">
        <v>309</v>
      </c>
      <c r="N30" s="53">
        <v>739</v>
      </c>
      <c r="O30" s="19"/>
      <c r="P30" s="19"/>
      <c r="Q30" s="19"/>
    </row>
    <row r="31" spans="1:17" s="6" customFormat="1" ht="15" customHeight="1">
      <c r="A31" s="14" t="s">
        <v>5</v>
      </c>
      <c r="B31" s="31">
        <f t="shared" si="17"/>
        <v>17107</v>
      </c>
      <c r="C31" s="32">
        <f t="shared" si="18"/>
        <v>15438</v>
      </c>
      <c r="D31" s="32">
        <f t="shared" si="19"/>
        <v>14493</v>
      </c>
      <c r="E31" s="32">
        <v>14145</v>
      </c>
      <c r="F31" s="32">
        <v>89</v>
      </c>
      <c r="G31" s="32">
        <v>182</v>
      </c>
      <c r="H31" s="32">
        <v>77</v>
      </c>
      <c r="I31" s="32">
        <v>945</v>
      </c>
      <c r="J31" s="32">
        <f t="shared" si="20"/>
        <v>763</v>
      </c>
      <c r="K31" s="32">
        <v>85</v>
      </c>
      <c r="L31" s="32">
        <v>322</v>
      </c>
      <c r="M31" s="33">
        <v>356</v>
      </c>
      <c r="N31" s="54">
        <v>906</v>
      </c>
      <c r="O31" s="23"/>
      <c r="P31" s="23"/>
      <c r="Q31" s="23"/>
    </row>
    <row r="32" spans="1:17" s="6" customFormat="1" ht="15" customHeight="1">
      <c r="A32" s="14" t="s">
        <v>6</v>
      </c>
      <c r="B32" s="31">
        <f t="shared" si="17"/>
        <v>19381</v>
      </c>
      <c r="C32" s="32">
        <f t="shared" si="18"/>
        <v>17886</v>
      </c>
      <c r="D32" s="32">
        <f t="shared" si="19"/>
        <v>16962</v>
      </c>
      <c r="E32" s="32">
        <v>16743</v>
      </c>
      <c r="F32" s="32">
        <v>64</v>
      </c>
      <c r="G32" s="32">
        <v>59</v>
      </c>
      <c r="H32" s="32">
        <v>96</v>
      </c>
      <c r="I32" s="32">
        <v>924</v>
      </c>
      <c r="J32" s="32">
        <f t="shared" si="20"/>
        <v>650</v>
      </c>
      <c r="K32" s="32">
        <v>88</v>
      </c>
      <c r="L32" s="32">
        <v>86</v>
      </c>
      <c r="M32" s="33">
        <v>476</v>
      </c>
      <c r="N32" s="53">
        <v>845</v>
      </c>
      <c r="O32" s="19"/>
      <c r="P32" s="19"/>
      <c r="Q32" s="19"/>
    </row>
    <row r="33" spans="1:17" s="6" customFormat="1" ht="15" customHeight="1">
      <c r="A33" s="14" t="s">
        <v>7</v>
      </c>
      <c r="B33" s="31">
        <f t="shared" si="17"/>
        <v>22164</v>
      </c>
      <c r="C33" s="32">
        <f t="shared" si="18"/>
        <v>20750</v>
      </c>
      <c r="D33" s="32">
        <f t="shared" si="19"/>
        <v>19866</v>
      </c>
      <c r="E33" s="32">
        <v>19635</v>
      </c>
      <c r="F33" s="32">
        <v>90</v>
      </c>
      <c r="G33" s="32">
        <v>14</v>
      </c>
      <c r="H33" s="32">
        <v>127</v>
      </c>
      <c r="I33" s="32">
        <v>884</v>
      </c>
      <c r="J33" s="32">
        <f t="shared" si="20"/>
        <v>622</v>
      </c>
      <c r="K33" s="32">
        <v>112</v>
      </c>
      <c r="L33" s="32">
        <v>45</v>
      </c>
      <c r="M33" s="33">
        <v>465</v>
      </c>
      <c r="N33" s="54">
        <v>792</v>
      </c>
      <c r="O33" s="23"/>
      <c r="P33" s="23"/>
      <c r="Q33" s="23"/>
    </row>
    <row r="34" spans="1:17" s="6" customFormat="1" ht="15" customHeight="1">
      <c r="A34" s="14" t="s">
        <v>8</v>
      </c>
      <c r="B34" s="31">
        <f t="shared" si="17"/>
        <v>27219</v>
      </c>
      <c r="C34" s="32">
        <f t="shared" si="18"/>
        <v>25598</v>
      </c>
      <c r="D34" s="32">
        <f t="shared" si="19"/>
        <v>24493</v>
      </c>
      <c r="E34" s="32">
        <v>24236</v>
      </c>
      <c r="F34" s="32">
        <v>102</v>
      </c>
      <c r="G34" s="32">
        <v>9</v>
      </c>
      <c r="H34" s="32">
        <v>146</v>
      </c>
      <c r="I34" s="32">
        <v>1105</v>
      </c>
      <c r="J34" s="32">
        <f t="shared" si="20"/>
        <v>828</v>
      </c>
      <c r="K34" s="32">
        <v>158</v>
      </c>
      <c r="L34" s="32">
        <v>29</v>
      </c>
      <c r="M34" s="33">
        <v>641</v>
      </c>
      <c r="N34" s="53">
        <v>793</v>
      </c>
      <c r="O34" s="19"/>
      <c r="P34" s="19"/>
      <c r="Q34" s="19"/>
    </row>
    <row r="35" spans="1:17" s="6" customFormat="1" ht="15" customHeight="1">
      <c r="A35" s="14" t="s">
        <v>9</v>
      </c>
      <c r="B35" s="31">
        <f t="shared" si="17"/>
        <v>24919</v>
      </c>
      <c r="C35" s="32">
        <f t="shared" si="18"/>
        <v>23446</v>
      </c>
      <c r="D35" s="32">
        <f t="shared" si="19"/>
        <v>22378</v>
      </c>
      <c r="E35" s="32">
        <v>22120</v>
      </c>
      <c r="F35" s="32">
        <v>93</v>
      </c>
      <c r="G35" s="32">
        <v>4</v>
      </c>
      <c r="H35" s="32">
        <v>161</v>
      </c>
      <c r="I35" s="32">
        <v>1068</v>
      </c>
      <c r="J35" s="32">
        <f t="shared" si="20"/>
        <v>819</v>
      </c>
      <c r="K35" s="32">
        <v>177</v>
      </c>
      <c r="L35" s="32">
        <v>12</v>
      </c>
      <c r="M35" s="33">
        <v>630</v>
      </c>
      <c r="N35" s="53">
        <v>654</v>
      </c>
      <c r="O35" s="19"/>
      <c r="P35" s="19"/>
      <c r="Q35" s="19"/>
    </row>
    <row r="36" spans="1:17" s="6" customFormat="1" ht="15" customHeight="1">
      <c r="A36" s="14" t="s">
        <v>10</v>
      </c>
      <c r="B36" s="31">
        <f t="shared" si="17"/>
        <v>22565</v>
      </c>
      <c r="C36" s="32">
        <f t="shared" si="18"/>
        <v>21232</v>
      </c>
      <c r="D36" s="32">
        <f t="shared" si="19"/>
        <v>20324</v>
      </c>
      <c r="E36" s="32">
        <v>20024</v>
      </c>
      <c r="F36" s="32">
        <v>101</v>
      </c>
      <c r="G36" s="32">
        <v>4</v>
      </c>
      <c r="H36" s="32">
        <v>195</v>
      </c>
      <c r="I36" s="32">
        <v>908</v>
      </c>
      <c r="J36" s="32">
        <f t="shared" si="20"/>
        <v>869</v>
      </c>
      <c r="K36" s="32">
        <v>221</v>
      </c>
      <c r="L36" s="32">
        <v>11</v>
      </c>
      <c r="M36" s="47">
        <v>637</v>
      </c>
      <c r="N36" s="53">
        <v>464</v>
      </c>
      <c r="O36" s="19"/>
      <c r="P36" s="19"/>
      <c r="Q36" s="19"/>
    </row>
    <row r="37" spans="1:17" s="6" customFormat="1" ht="15" customHeight="1">
      <c r="A37" s="14" t="s">
        <v>11</v>
      </c>
      <c r="B37" s="31">
        <f t="shared" si="17"/>
        <v>20893</v>
      </c>
      <c r="C37" s="32">
        <f t="shared" si="18"/>
        <v>19381</v>
      </c>
      <c r="D37" s="32">
        <f t="shared" si="19"/>
        <v>18508</v>
      </c>
      <c r="E37" s="32">
        <v>18127</v>
      </c>
      <c r="F37" s="32">
        <v>150</v>
      </c>
      <c r="G37" s="32">
        <v>3</v>
      </c>
      <c r="H37" s="32">
        <v>228</v>
      </c>
      <c r="I37" s="32">
        <v>873</v>
      </c>
      <c r="J37" s="32">
        <f t="shared" si="20"/>
        <v>1149</v>
      </c>
      <c r="K37" s="32">
        <v>297</v>
      </c>
      <c r="L37" s="32">
        <v>4</v>
      </c>
      <c r="M37" s="33">
        <v>848</v>
      </c>
      <c r="N37" s="53">
        <v>363</v>
      </c>
      <c r="O37" s="19"/>
      <c r="P37" s="19"/>
      <c r="Q37" s="19"/>
    </row>
    <row r="38" spans="1:17" s="6" customFormat="1" ht="14.25" customHeight="1">
      <c r="A38" s="14" t="s">
        <v>12</v>
      </c>
      <c r="B38" s="31">
        <f t="shared" si="17"/>
        <v>23374</v>
      </c>
      <c r="C38" s="32">
        <f t="shared" si="18"/>
        <v>19000</v>
      </c>
      <c r="D38" s="32">
        <f t="shared" si="19"/>
        <v>17868</v>
      </c>
      <c r="E38" s="32">
        <v>17178</v>
      </c>
      <c r="F38" s="32">
        <v>357</v>
      </c>
      <c r="G38" s="48">
        <v>5</v>
      </c>
      <c r="H38" s="32">
        <v>328</v>
      </c>
      <c r="I38" s="32">
        <v>1132</v>
      </c>
      <c r="J38" s="32">
        <f t="shared" si="20"/>
        <v>4035</v>
      </c>
      <c r="K38" s="32">
        <v>852</v>
      </c>
      <c r="L38" s="32">
        <v>9</v>
      </c>
      <c r="M38" s="33">
        <v>3174</v>
      </c>
      <c r="N38" s="53">
        <v>339</v>
      </c>
      <c r="O38" s="19"/>
      <c r="P38" s="19"/>
      <c r="Q38" s="19"/>
    </row>
    <row r="39" spans="1:17" s="6" customFormat="1" ht="15" customHeight="1">
      <c r="A39" s="14" t="s">
        <v>13</v>
      </c>
      <c r="B39" s="31">
        <f t="shared" si="17"/>
        <v>26801</v>
      </c>
      <c r="C39" s="32">
        <f t="shared" si="18"/>
        <v>15533</v>
      </c>
      <c r="D39" s="32">
        <f t="shared" si="19"/>
        <v>14693</v>
      </c>
      <c r="E39" s="32">
        <v>13459</v>
      </c>
      <c r="F39" s="32">
        <v>769</v>
      </c>
      <c r="G39" s="32">
        <v>1</v>
      </c>
      <c r="H39" s="32">
        <v>464</v>
      </c>
      <c r="I39" s="32">
        <v>840</v>
      </c>
      <c r="J39" s="32">
        <f t="shared" si="20"/>
        <v>10942</v>
      </c>
      <c r="K39" s="32">
        <v>1596</v>
      </c>
      <c r="L39" s="32">
        <v>6</v>
      </c>
      <c r="M39" s="47">
        <v>9340</v>
      </c>
      <c r="N39" s="53">
        <v>326</v>
      </c>
      <c r="O39" s="19"/>
      <c r="P39" s="19"/>
      <c r="Q39" s="19"/>
    </row>
    <row r="40" spans="1:17" s="6" customFormat="1" ht="15" customHeight="1">
      <c r="A40" s="14" t="s">
        <v>14</v>
      </c>
      <c r="B40" s="31">
        <f t="shared" si="17"/>
        <v>22132</v>
      </c>
      <c r="C40" s="32">
        <f t="shared" si="18"/>
        <v>7905</v>
      </c>
      <c r="D40" s="32">
        <f t="shared" si="19"/>
        <v>7596</v>
      </c>
      <c r="E40" s="32">
        <v>6641</v>
      </c>
      <c r="F40" s="32">
        <v>611</v>
      </c>
      <c r="G40" s="32" t="s">
        <v>38</v>
      </c>
      <c r="H40" s="32">
        <v>344</v>
      </c>
      <c r="I40" s="32">
        <v>309</v>
      </c>
      <c r="J40" s="32">
        <f t="shared" si="20"/>
        <v>13966</v>
      </c>
      <c r="K40" s="32">
        <v>1564</v>
      </c>
      <c r="L40" s="32">
        <v>2</v>
      </c>
      <c r="M40" s="33">
        <v>12400</v>
      </c>
      <c r="N40" s="53">
        <v>261</v>
      </c>
      <c r="O40" s="19"/>
      <c r="P40" s="19"/>
      <c r="Q40" s="19"/>
    </row>
    <row r="41" spans="1:17" s="6" customFormat="1" ht="15" customHeight="1">
      <c r="A41" s="14" t="s">
        <v>15</v>
      </c>
      <c r="B41" s="31">
        <f t="shared" si="17"/>
        <v>17203</v>
      </c>
      <c r="C41" s="32">
        <f t="shared" si="18"/>
        <v>3704</v>
      </c>
      <c r="D41" s="32">
        <f t="shared" si="19"/>
        <v>3572</v>
      </c>
      <c r="E41" s="32">
        <v>3010</v>
      </c>
      <c r="F41" s="32">
        <v>342</v>
      </c>
      <c r="G41" s="48" t="s">
        <v>38</v>
      </c>
      <c r="H41" s="32">
        <v>220</v>
      </c>
      <c r="I41" s="32">
        <v>132</v>
      </c>
      <c r="J41" s="32">
        <f t="shared" si="20"/>
        <v>13309</v>
      </c>
      <c r="K41" s="32">
        <v>1231</v>
      </c>
      <c r="L41" s="48">
        <v>1</v>
      </c>
      <c r="M41" s="47">
        <v>12077</v>
      </c>
      <c r="N41" s="53">
        <v>190</v>
      </c>
      <c r="O41" s="19"/>
      <c r="P41" s="19"/>
      <c r="Q41" s="19"/>
    </row>
    <row r="42" spans="1:17" s="6" customFormat="1" ht="15" customHeight="1">
      <c r="A42" s="14" t="s">
        <v>16</v>
      </c>
      <c r="B42" s="31">
        <f>SUM(C42,J42,N42)</f>
        <v>11934</v>
      </c>
      <c r="C42" s="32">
        <f>SUM(D42,I42)</f>
        <v>1647</v>
      </c>
      <c r="D42" s="32">
        <f>SUM(E42:H42)</f>
        <v>1600</v>
      </c>
      <c r="E42" s="32">
        <v>1291</v>
      </c>
      <c r="F42" s="32">
        <v>166</v>
      </c>
      <c r="G42" s="48">
        <v>1</v>
      </c>
      <c r="H42" s="32">
        <v>142</v>
      </c>
      <c r="I42" s="32">
        <v>47</v>
      </c>
      <c r="J42" s="32">
        <f t="shared" si="20"/>
        <v>10161</v>
      </c>
      <c r="K42" s="32">
        <v>715</v>
      </c>
      <c r="L42" s="48">
        <v>7</v>
      </c>
      <c r="M42" s="47">
        <v>9439</v>
      </c>
      <c r="N42" s="53">
        <v>126</v>
      </c>
      <c r="O42" s="19"/>
      <c r="P42" s="19"/>
      <c r="Q42" s="19"/>
    </row>
    <row r="43" spans="1:17" s="6" customFormat="1" ht="15" customHeight="1">
      <c r="A43" s="14" t="s">
        <v>17</v>
      </c>
      <c r="B43" s="31">
        <f>SUM(C43,J43,N43)</f>
        <v>8722</v>
      </c>
      <c r="C43" s="32">
        <f>SUM(D43,I43)</f>
        <v>759</v>
      </c>
      <c r="D43" s="32">
        <f>SUM(E43:H43)</f>
        <v>740</v>
      </c>
      <c r="E43" s="32">
        <v>576</v>
      </c>
      <c r="F43" s="32">
        <v>85</v>
      </c>
      <c r="G43" s="48" t="s">
        <v>40</v>
      </c>
      <c r="H43" s="32">
        <v>79</v>
      </c>
      <c r="I43" s="32">
        <v>19</v>
      </c>
      <c r="J43" s="32">
        <f t="shared" si="20"/>
        <v>7892</v>
      </c>
      <c r="K43" s="32">
        <v>435</v>
      </c>
      <c r="L43" s="32" t="s">
        <v>40</v>
      </c>
      <c r="M43" s="47">
        <v>7457</v>
      </c>
      <c r="N43" s="54">
        <v>71</v>
      </c>
      <c r="O43" s="23"/>
      <c r="P43" s="23"/>
      <c r="Q43" s="23"/>
    </row>
    <row r="44" spans="1:17" s="6" customFormat="1" ht="7.5" customHeight="1">
      <c r="A44" s="14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53"/>
      <c r="O44" s="19"/>
      <c r="P44" s="19"/>
      <c r="Q44" s="19"/>
    </row>
    <row r="45" spans="1:17" s="1" customFormat="1" ht="14.25" customHeight="1">
      <c r="A45" s="15" t="s">
        <v>19</v>
      </c>
      <c r="B45" s="45">
        <f>SUM(B46:B60)</f>
        <v>319012</v>
      </c>
      <c r="C45" s="46">
        <f>SUM(C46:C60)</f>
        <v>161228</v>
      </c>
      <c r="D45" s="46">
        <f aca="true" t="shared" si="21" ref="D45:N45">SUM(D46:D60)</f>
        <v>155728</v>
      </c>
      <c r="E45" s="46">
        <f t="shared" si="21"/>
        <v>103888</v>
      </c>
      <c r="F45" s="46">
        <f t="shared" si="21"/>
        <v>46359</v>
      </c>
      <c r="G45" s="46">
        <f t="shared" si="21"/>
        <v>2837</v>
      </c>
      <c r="H45" s="46">
        <f t="shared" si="21"/>
        <v>2644</v>
      </c>
      <c r="I45" s="46">
        <f t="shared" si="21"/>
        <v>5500</v>
      </c>
      <c r="J45" s="46">
        <f t="shared" si="21"/>
        <v>151893</v>
      </c>
      <c r="K45" s="46">
        <f t="shared" si="21"/>
        <v>78652</v>
      </c>
      <c r="L45" s="46">
        <f t="shared" si="21"/>
        <v>15942</v>
      </c>
      <c r="M45" s="46">
        <f t="shared" si="21"/>
        <v>57299</v>
      </c>
      <c r="N45" s="34">
        <f t="shared" si="21"/>
        <v>5891</v>
      </c>
      <c r="O45" s="18"/>
      <c r="P45" s="18"/>
      <c r="Q45" s="18"/>
    </row>
    <row r="46" spans="1:17" s="6" customFormat="1" ht="15" customHeight="1">
      <c r="A46" s="14" t="s">
        <v>3</v>
      </c>
      <c r="B46" s="31">
        <f>SUM(C46,J46,N46)</f>
        <v>15502</v>
      </c>
      <c r="C46" s="32">
        <f>SUM(D46,I46)</f>
        <v>2250</v>
      </c>
      <c r="D46" s="32">
        <f>SUM(E46:H46)</f>
        <v>2102</v>
      </c>
      <c r="E46" s="32">
        <v>926</v>
      </c>
      <c r="F46" s="32">
        <v>80</v>
      </c>
      <c r="G46" s="32">
        <v>1078</v>
      </c>
      <c r="H46" s="32">
        <v>18</v>
      </c>
      <c r="I46" s="32">
        <v>148</v>
      </c>
      <c r="J46" s="32">
        <f aca="true" t="shared" si="22" ref="J46:J60">SUM(K46:M46)</f>
        <v>12831</v>
      </c>
      <c r="K46" s="32">
        <v>125</v>
      </c>
      <c r="L46" s="32">
        <v>12506</v>
      </c>
      <c r="M46" s="56">
        <v>200</v>
      </c>
      <c r="N46" s="54">
        <v>421</v>
      </c>
      <c r="O46" s="23"/>
      <c r="P46" s="23"/>
      <c r="Q46" s="23"/>
    </row>
    <row r="47" spans="1:17" s="6" customFormat="1" ht="15.75" customHeight="1">
      <c r="A47" s="14" t="s">
        <v>4</v>
      </c>
      <c r="B47" s="31">
        <f>SUM(C47,J47,N47)</f>
        <v>15179</v>
      </c>
      <c r="C47" s="32">
        <f>SUM(D47,I47)</f>
        <v>10590</v>
      </c>
      <c r="D47" s="32">
        <f>SUM(E47:H47)</f>
        <v>10002</v>
      </c>
      <c r="E47" s="32">
        <v>7940</v>
      </c>
      <c r="F47" s="32">
        <v>409</v>
      </c>
      <c r="G47" s="32">
        <v>1545</v>
      </c>
      <c r="H47" s="32">
        <v>108</v>
      </c>
      <c r="I47" s="32">
        <v>588</v>
      </c>
      <c r="J47" s="32">
        <f t="shared" si="22"/>
        <v>3981</v>
      </c>
      <c r="K47" s="32">
        <v>728</v>
      </c>
      <c r="L47" s="32">
        <v>3076</v>
      </c>
      <c r="M47" s="33">
        <v>177</v>
      </c>
      <c r="N47" s="54">
        <v>608</v>
      </c>
      <c r="O47" s="23"/>
      <c r="P47" s="23"/>
      <c r="Q47" s="23"/>
    </row>
    <row r="48" spans="1:17" s="6" customFormat="1" ht="15" customHeight="1">
      <c r="A48" s="14" t="s">
        <v>5</v>
      </c>
      <c r="B48" s="31">
        <f>SUM(C48,J48,N48)</f>
        <v>16381</v>
      </c>
      <c r="C48" s="32">
        <f>SUM(D48,I48)</f>
        <v>12839</v>
      </c>
      <c r="D48" s="32">
        <f>SUM(E48:H48)</f>
        <v>12179</v>
      </c>
      <c r="E48" s="32">
        <v>10581</v>
      </c>
      <c r="F48" s="32">
        <v>1128</v>
      </c>
      <c r="G48" s="32">
        <v>116</v>
      </c>
      <c r="H48" s="32">
        <v>354</v>
      </c>
      <c r="I48" s="32">
        <v>660</v>
      </c>
      <c r="J48" s="32">
        <f t="shared" si="22"/>
        <v>2878</v>
      </c>
      <c r="K48" s="32">
        <v>2465</v>
      </c>
      <c r="L48" s="32">
        <v>189</v>
      </c>
      <c r="M48" s="33">
        <v>224</v>
      </c>
      <c r="N48" s="53">
        <v>664</v>
      </c>
      <c r="O48" s="19"/>
      <c r="P48" s="19"/>
      <c r="Q48" s="19"/>
    </row>
    <row r="49" spans="1:17" s="6" customFormat="1" ht="15" customHeight="1">
      <c r="A49" s="14" t="s">
        <v>6</v>
      </c>
      <c r="B49" s="31">
        <f aca="true" t="shared" si="23" ref="B49:B60">SUM(C49,J49,N49)</f>
        <v>18742</v>
      </c>
      <c r="C49" s="32">
        <f aca="true" t="shared" si="24" ref="C49:C60">SUM(D49,I49)</f>
        <v>13350</v>
      </c>
      <c r="D49" s="32">
        <f aca="true" t="shared" si="25" ref="D49:D60">SUM(E49:H49)</f>
        <v>12759</v>
      </c>
      <c r="E49" s="32">
        <v>9697</v>
      </c>
      <c r="F49" s="32">
        <v>2411</v>
      </c>
      <c r="G49" s="32">
        <v>38</v>
      </c>
      <c r="H49" s="32">
        <v>613</v>
      </c>
      <c r="I49" s="32">
        <v>591</v>
      </c>
      <c r="J49" s="32">
        <f t="shared" si="22"/>
        <v>4822</v>
      </c>
      <c r="K49" s="32">
        <v>4528</v>
      </c>
      <c r="L49" s="32">
        <v>65</v>
      </c>
      <c r="M49" s="33">
        <v>229</v>
      </c>
      <c r="N49" s="53">
        <v>570</v>
      </c>
      <c r="O49" s="19"/>
      <c r="P49" s="19"/>
      <c r="Q49" s="19"/>
    </row>
    <row r="50" spans="1:17" s="6" customFormat="1" ht="15.75" customHeight="1">
      <c r="A50" s="14" t="s">
        <v>7</v>
      </c>
      <c r="B50" s="31">
        <f t="shared" si="23"/>
        <v>21380</v>
      </c>
      <c r="C50" s="32">
        <f t="shared" si="24"/>
        <v>15287</v>
      </c>
      <c r="D50" s="32">
        <f t="shared" si="25"/>
        <v>14727</v>
      </c>
      <c r="E50" s="32">
        <v>10166</v>
      </c>
      <c r="F50" s="32">
        <v>4048</v>
      </c>
      <c r="G50" s="32">
        <v>20</v>
      </c>
      <c r="H50" s="32">
        <v>493</v>
      </c>
      <c r="I50" s="32">
        <v>560</v>
      </c>
      <c r="J50" s="32">
        <f t="shared" si="22"/>
        <v>5597</v>
      </c>
      <c r="K50" s="32">
        <v>5340</v>
      </c>
      <c r="L50" s="32">
        <v>33</v>
      </c>
      <c r="M50" s="33">
        <v>224</v>
      </c>
      <c r="N50" s="53">
        <v>496</v>
      </c>
      <c r="O50" s="19"/>
      <c r="P50" s="19"/>
      <c r="Q50" s="19"/>
    </row>
    <row r="51" spans="1:17" s="6" customFormat="1" ht="15.75" customHeight="1">
      <c r="A51" s="14" t="s">
        <v>8</v>
      </c>
      <c r="B51" s="31">
        <f t="shared" si="23"/>
        <v>26433</v>
      </c>
      <c r="C51" s="32">
        <f t="shared" si="24"/>
        <v>20199</v>
      </c>
      <c r="D51" s="32">
        <f t="shared" si="25"/>
        <v>19514</v>
      </c>
      <c r="E51" s="32">
        <v>12779</v>
      </c>
      <c r="F51" s="32">
        <v>6506</v>
      </c>
      <c r="G51" s="32">
        <v>13</v>
      </c>
      <c r="H51" s="32">
        <v>216</v>
      </c>
      <c r="I51" s="32">
        <v>685</v>
      </c>
      <c r="J51" s="32">
        <f t="shared" si="22"/>
        <v>5633</v>
      </c>
      <c r="K51" s="32">
        <v>5322</v>
      </c>
      <c r="L51" s="32">
        <v>18</v>
      </c>
      <c r="M51" s="33">
        <v>293</v>
      </c>
      <c r="N51" s="54">
        <v>601</v>
      </c>
      <c r="O51" s="22"/>
      <c r="P51" s="22"/>
      <c r="Q51" s="22"/>
    </row>
    <row r="52" spans="1:17" s="6" customFormat="1" ht="15" customHeight="1">
      <c r="A52" s="14" t="s">
        <v>9</v>
      </c>
      <c r="B52" s="31">
        <f t="shared" si="23"/>
        <v>24426</v>
      </c>
      <c r="C52" s="32">
        <f t="shared" si="24"/>
        <v>19321</v>
      </c>
      <c r="D52" s="32">
        <f t="shared" si="25"/>
        <v>18701</v>
      </c>
      <c r="E52" s="32">
        <v>12358</v>
      </c>
      <c r="F52" s="32">
        <v>6229</v>
      </c>
      <c r="G52" s="32">
        <v>7</v>
      </c>
      <c r="H52" s="32">
        <v>107</v>
      </c>
      <c r="I52" s="32">
        <v>620</v>
      </c>
      <c r="J52" s="32">
        <f t="shared" si="22"/>
        <v>4582</v>
      </c>
      <c r="K52" s="32">
        <v>4206</v>
      </c>
      <c r="L52" s="32">
        <v>14</v>
      </c>
      <c r="M52" s="33">
        <v>362</v>
      </c>
      <c r="N52" s="53">
        <v>523</v>
      </c>
      <c r="O52" s="19"/>
      <c r="P52" s="19"/>
      <c r="Q52" s="19"/>
    </row>
    <row r="53" spans="1:17" s="6" customFormat="1" ht="15" customHeight="1">
      <c r="A53" s="14" t="s">
        <v>10</v>
      </c>
      <c r="B53" s="31">
        <f t="shared" si="23"/>
        <v>22341</v>
      </c>
      <c r="C53" s="32">
        <f t="shared" si="24"/>
        <v>17525</v>
      </c>
      <c r="D53" s="32">
        <f t="shared" si="25"/>
        <v>16997</v>
      </c>
      <c r="E53" s="32">
        <v>11205</v>
      </c>
      <c r="F53" s="32">
        <v>5680</v>
      </c>
      <c r="G53" s="32">
        <v>8</v>
      </c>
      <c r="H53" s="32">
        <v>104</v>
      </c>
      <c r="I53" s="32">
        <v>528</v>
      </c>
      <c r="J53" s="32">
        <f t="shared" si="22"/>
        <v>4471</v>
      </c>
      <c r="K53" s="32">
        <v>4097</v>
      </c>
      <c r="L53" s="32">
        <v>7</v>
      </c>
      <c r="M53" s="33">
        <v>367</v>
      </c>
      <c r="N53" s="53">
        <v>345</v>
      </c>
      <c r="O53" s="19"/>
      <c r="P53" s="19"/>
      <c r="Q53" s="19"/>
    </row>
    <row r="54" spans="1:17" s="6" customFormat="1" ht="15" customHeight="1">
      <c r="A54" s="14" t="s">
        <v>11</v>
      </c>
      <c r="B54" s="31">
        <f t="shared" si="23"/>
        <v>21117</v>
      </c>
      <c r="C54" s="32">
        <f t="shared" si="24"/>
        <v>15248</v>
      </c>
      <c r="D54" s="32">
        <f t="shared" si="25"/>
        <v>14852</v>
      </c>
      <c r="E54" s="32">
        <v>9753</v>
      </c>
      <c r="F54" s="32">
        <v>4986</v>
      </c>
      <c r="G54" s="32">
        <v>3</v>
      </c>
      <c r="H54" s="32">
        <v>110</v>
      </c>
      <c r="I54" s="32">
        <v>396</v>
      </c>
      <c r="J54" s="32">
        <f t="shared" si="22"/>
        <v>5617</v>
      </c>
      <c r="K54" s="32">
        <v>5153</v>
      </c>
      <c r="L54" s="32">
        <v>2</v>
      </c>
      <c r="M54" s="33">
        <v>462</v>
      </c>
      <c r="N54" s="53">
        <v>252</v>
      </c>
      <c r="O54" s="19"/>
      <c r="P54" s="19"/>
      <c r="Q54" s="19"/>
    </row>
    <row r="55" spans="1:17" s="6" customFormat="1" ht="15" customHeight="1">
      <c r="A55" s="14" t="s">
        <v>12</v>
      </c>
      <c r="B55" s="31">
        <f t="shared" si="23"/>
        <v>24074</v>
      </c>
      <c r="C55" s="32">
        <f t="shared" si="24"/>
        <v>13670</v>
      </c>
      <c r="D55" s="32">
        <f t="shared" si="25"/>
        <v>13309</v>
      </c>
      <c r="E55" s="32">
        <v>8092</v>
      </c>
      <c r="F55" s="32">
        <v>5072</v>
      </c>
      <c r="G55" s="32">
        <v>4</v>
      </c>
      <c r="H55" s="32">
        <v>141</v>
      </c>
      <c r="I55" s="32">
        <v>361</v>
      </c>
      <c r="J55" s="32">
        <f t="shared" si="22"/>
        <v>10178</v>
      </c>
      <c r="K55" s="32">
        <v>8376</v>
      </c>
      <c r="L55" s="32">
        <v>1</v>
      </c>
      <c r="M55" s="33">
        <v>1801</v>
      </c>
      <c r="N55" s="53">
        <v>226</v>
      </c>
      <c r="O55" s="19"/>
      <c r="P55" s="19"/>
      <c r="Q55" s="19"/>
    </row>
    <row r="56" spans="1:17" s="6" customFormat="1" ht="15" customHeight="1">
      <c r="A56" s="14" t="s">
        <v>13</v>
      </c>
      <c r="B56" s="31">
        <f t="shared" si="23"/>
        <v>28885</v>
      </c>
      <c r="C56" s="32">
        <f t="shared" si="24"/>
        <v>10968</v>
      </c>
      <c r="D56" s="32">
        <f t="shared" si="25"/>
        <v>10751</v>
      </c>
      <c r="E56" s="32">
        <v>5782</v>
      </c>
      <c r="F56" s="32">
        <v>4831</v>
      </c>
      <c r="G56" s="32">
        <v>4</v>
      </c>
      <c r="H56" s="32">
        <v>134</v>
      </c>
      <c r="I56" s="32">
        <v>217</v>
      </c>
      <c r="J56" s="32">
        <f t="shared" si="22"/>
        <v>17651</v>
      </c>
      <c r="K56" s="32">
        <v>11928</v>
      </c>
      <c r="L56" s="32">
        <v>5</v>
      </c>
      <c r="M56" s="47">
        <v>5718</v>
      </c>
      <c r="N56" s="53">
        <v>266</v>
      </c>
      <c r="O56" s="19"/>
      <c r="P56" s="19"/>
      <c r="Q56" s="19"/>
    </row>
    <row r="57" spans="1:17" s="6" customFormat="1" ht="15" customHeight="1">
      <c r="A57" s="14" t="s">
        <v>14</v>
      </c>
      <c r="B57" s="31">
        <f t="shared" si="23"/>
        <v>25216</v>
      </c>
      <c r="C57" s="32">
        <f t="shared" si="24"/>
        <v>5538</v>
      </c>
      <c r="D57" s="32">
        <f t="shared" si="25"/>
        <v>5470</v>
      </c>
      <c r="E57" s="32">
        <v>2670</v>
      </c>
      <c r="F57" s="32">
        <v>2700</v>
      </c>
      <c r="G57" s="48">
        <v>1</v>
      </c>
      <c r="H57" s="32">
        <v>99</v>
      </c>
      <c r="I57" s="32">
        <v>68</v>
      </c>
      <c r="J57" s="32">
        <f t="shared" si="22"/>
        <v>19438</v>
      </c>
      <c r="K57" s="32">
        <v>10104</v>
      </c>
      <c r="L57" s="32">
        <v>6</v>
      </c>
      <c r="M57" s="33">
        <v>9328</v>
      </c>
      <c r="N57" s="53">
        <v>240</v>
      </c>
      <c r="O57" s="19"/>
      <c r="P57" s="19"/>
      <c r="Q57" s="19"/>
    </row>
    <row r="58" spans="1:17" s="6" customFormat="1" ht="15" customHeight="1">
      <c r="A58" s="14" t="s">
        <v>15</v>
      </c>
      <c r="B58" s="31">
        <f t="shared" si="23"/>
        <v>21290</v>
      </c>
      <c r="C58" s="32">
        <f t="shared" si="24"/>
        <v>2657</v>
      </c>
      <c r="D58" s="32">
        <f t="shared" si="25"/>
        <v>2611</v>
      </c>
      <c r="E58" s="32">
        <v>1164</v>
      </c>
      <c r="F58" s="32">
        <v>1370</v>
      </c>
      <c r="G58" s="48" t="s">
        <v>40</v>
      </c>
      <c r="H58" s="32">
        <v>77</v>
      </c>
      <c r="I58" s="32">
        <v>46</v>
      </c>
      <c r="J58" s="32">
        <f t="shared" si="22"/>
        <v>18394</v>
      </c>
      <c r="K58" s="32">
        <v>7651</v>
      </c>
      <c r="L58" s="32">
        <v>7</v>
      </c>
      <c r="M58" s="33">
        <v>10736</v>
      </c>
      <c r="N58" s="54">
        <v>239</v>
      </c>
      <c r="O58" s="23"/>
      <c r="P58" s="23"/>
      <c r="Q58" s="23"/>
    </row>
    <row r="59" spans="1:17" s="6" customFormat="1" ht="12.75" customHeight="1">
      <c r="A59" s="14" t="s">
        <v>16</v>
      </c>
      <c r="B59" s="31">
        <f t="shared" si="23"/>
        <v>17694</v>
      </c>
      <c r="C59" s="32">
        <f t="shared" si="24"/>
        <v>1209</v>
      </c>
      <c r="D59" s="32">
        <f t="shared" si="25"/>
        <v>1193</v>
      </c>
      <c r="E59" s="32">
        <v>536</v>
      </c>
      <c r="F59" s="32">
        <v>615</v>
      </c>
      <c r="G59" s="48" t="s">
        <v>41</v>
      </c>
      <c r="H59" s="32">
        <v>42</v>
      </c>
      <c r="I59" s="32">
        <v>16</v>
      </c>
      <c r="J59" s="32">
        <f t="shared" si="22"/>
        <v>16275</v>
      </c>
      <c r="K59" s="32">
        <v>5424</v>
      </c>
      <c r="L59" s="32">
        <v>8</v>
      </c>
      <c r="M59" s="33">
        <v>10843</v>
      </c>
      <c r="N59" s="54">
        <v>210</v>
      </c>
      <c r="O59" s="23"/>
      <c r="P59" s="23"/>
      <c r="Q59" s="23"/>
    </row>
    <row r="60" spans="1:17" s="6" customFormat="1" ht="12.75" customHeight="1">
      <c r="A60" s="14" t="s">
        <v>17</v>
      </c>
      <c r="B60" s="31">
        <f t="shared" si="23"/>
        <v>20352</v>
      </c>
      <c r="C60" s="32">
        <f t="shared" si="24"/>
        <v>577</v>
      </c>
      <c r="D60" s="32">
        <f t="shared" si="25"/>
        <v>561</v>
      </c>
      <c r="E60" s="49">
        <v>239</v>
      </c>
      <c r="F60" s="49">
        <v>294</v>
      </c>
      <c r="G60" s="50" t="s">
        <v>40</v>
      </c>
      <c r="H60" s="49">
        <v>28</v>
      </c>
      <c r="I60" s="49">
        <v>16</v>
      </c>
      <c r="J60" s="32">
        <f t="shared" si="22"/>
        <v>19545</v>
      </c>
      <c r="K60" s="49">
        <v>3205</v>
      </c>
      <c r="L60" s="49">
        <v>5</v>
      </c>
      <c r="M60" s="51">
        <v>16335</v>
      </c>
      <c r="N60" s="54">
        <v>230</v>
      </c>
      <c r="O60" s="23"/>
      <c r="P60" s="23"/>
      <c r="Q60" s="23"/>
    </row>
    <row r="61" spans="1:17" s="6" customFormat="1" ht="7.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"/>
      <c r="N61" s="39"/>
      <c r="O61" s="17"/>
      <c r="P61" s="17"/>
      <c r="Q61" s="17"/>
    </row>
    <row r="62" spans="1:17" s="6" customFormat="1" ht="15" customHeight="1">
      <c r="A62" s="6" t="s">
        <v>39</v>
      </c>
      <c r="B62" s="5"/>
      <c r="C62" s="5"/>
      <c r="D62" s="5"/>
      <c r="E62" s="5"/>
      <c r="F62" s="5"/>
      <c r="G62" s="5"/>
      <c r="H62" s="5"/>
      <c r="J62" s="5"/>
      <c r="K62" s="5"/>
      <c r="M62" s="4" t="s">
        <v>37</v>
      </c>
      <c r="N62" s="40"/>
      <c r="O62" s="26"/>
      <c r="P62" s="26"/>
      <c r="Q62" s="26"/>
    </row>
    <row r="63" spans="1:17" s="6" customFormat="1" ht="15" customHeight="1">
      <c r="A63" s="6" t="s">
        <v>25</v>
      </c>
      <c r="N63" s="41"/>
      <c r="O63" s="20"/>
      <c r="P63" s="20"/>
      <c r="Q63" s="20"/>
    </row>
    <row r="64" ht="13.5" customHeight="1"/>
    <row r="65" spans="14:17" ht="13.5" customHeight="1">
      <c r="N65" s="42"/>
      <c r="O65" s="10"/>
      <c r="P65" s="10"/>
      <c r="Q65" s="10"/>
    </row>
    <row r="66" spans="14:17" ht="13.5" customHeight="1">
      <c r="N66" s="42"/>
      <c r="O66" s="10"/>
      <c r="P66" s="10"/>
      <c r="Q66" s="10"/>
    </row>
    <row r="67" spans="14:17" ht="13.5" customHeight="1">
      <c r="N67" s="42"/>
      <c r="O67" s="10"/>
      <c r="P67" s="10"/>
      <c r="Q67" s="10"/>
    </row>
    <row r="68" spans="14:17" ht="13.5" customHeight="1">
      <c r="N68" s="42"/>
      <c r="O68" s="10"/>
      <c r="P68" s="10"/>
      <c r="Q68" s="10"/>
    </row>
    <row r="69" spans="14:17" ht="13.5" customHeight="1">
      <c r="N69" s="42"/>
      <c r="O69" s="10"/>
      <c r="P69" s="10"/>
      <c r="Q69" s="10"/>
    </row>
    <row r="70" spans="14:17" ht="13.5" customHeight="1">
      <c r="N70" s="42"/>
      <c r="O70" s="10"/>
      <c r="P70" s="10"/>
      <c r="Q70" s="10"/>
    </row>
    <row r="71" spans="14:17" ht="13.5" customHeight="1">
      <c r="N71" s="42"/>
      <c r="O71" s="10"/>
      <c r="P71" s="10"/>
      <c r="Q71" s="10"/>
    </row>
    <row r="72" spans="14:17" ht="13.5" customHeight="1">
      <c r="N72" s="42"/>
      <c r="O72" s="10"/>
      <c r="P72" s="10"/>
      <c r="Q72" s="10"/>
    </row>
    <row r="73" spans="14:17" ht="13.5" customHeight="1">
      <c r="N73" s="42"/>
      <c r="O73" s="10"/>
      <c r="P73" s="10"/>
      <c r="Q73" s="10"/>
    </row>
    <row r="74" spans="14:17" ht="13.5" customHeight="1">
      <c r="N74" s="42"/>
      <c r="O74" s="10"/>
      <c r="P74" s="10"/>
      <c r="Q74" s="10"/>
    </row>
  </sheetData>
  <sheetProtection/>
  <mergeCells count="11">
    <mergeCell ref="A6:A8"/>
    <mergeCell ref="B6:B8"/>
    <mergeCell ref="I7:I8"/>
    <mergeCell ref="C6:I6"/>
    <mergeCell ref="C7:C8"/>
    <mergeCell ref="J7:J8"/>
    <mergeCell ref="D7:H7"/>
    <mergeCell ref="K7:K8"/>
    <mergeCell ref="L7:L8"/>
    <mergeCell ref="M7:M8"/>
    <mergeCell ref="J6:M6"/>
  </mergeCells>
  <printOptions/>
  <pageMargins left="0.5905511811023623" right="0.5905511811023623" top="0.3937007874015748" bottom="0.7874015748031497" header="0.5118110236220472" footer="0.5118110236220472"/>
  <pageSetup firstPageNumber="40" useFirstPageNumber="1" horizontalDpi="600" verticalDpi="600" orientation="portrait" paperSize="9" scale="90" r:id="rId1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企画課</cp:lastModifiedBy>
  <cp:lastPrinted>2019-02-01T01:07:35Z</cp:lastPrinted>
  <dcterms:created xsi:type="dcterms:W3CDTF">1998-05-22T04:58:36Z</dcterms:created>
  <dcterms:modified xsi:type="dcterms:W3CDTF">2019-05-24T07:42:36Z</dcterms:modified>
  <cp:category/>
  <cp:version/>
  <cp:contentType/>
  <cp:contentStatus/>
</cp:coreProperties>
</file>