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rvssvfsv101\各課フォルダ\1016011000\2025年度\08_作業用フォルダ\05_統計分析係\R07年統計書\入力データ\2　人口\"/>
    </mc:Choice>
  </mc:AlternateContent>
  <xr:revisionPtr revIDLastSave="0" documentId="13_ncr:1_{C98720CD-750B-4E71-8A3E-3F9085F732FC}" xr6:coauthVersionLast="47" xr6:coauthVersionMax="47" xr10:uidLastSave="{00000000-0000-0000-0000-000000000000}"/>
  <bookViews>
    <workbookView xWindow="-110" yWindow="-110" windowWidth="19420" windowHeight="11500" xr2:uid="{C194E9F0-92FD-4BAA-BC37-754987DDEBA7}"/>
  </bookViews>
  <sheets>
    <sheet name="2_11" sheetId="1" r:id="rId1"/>
    <sheet name="Sheet2" sheetId="2" state="hidden" r:id="rId2"/>
    <sheet name="Sheet3" sheetId="3" state="hidden" r:id="rId3"/>
  </sheets>
  <definedNames>
    <definedName name="_xlnm._FilterDatabase" localSheetId="0" hidden="1">'2_11'!$A$4:$Z$64</definedName>
    <definedName name="_xlnm.Print_Area" localSheetId="0">'2_11'!$A$1:$Z$66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3" l="1"/>
  <c r="Q5" i="3"/>
  <c r="U5" i="3"/>
  <c r="Y5" i="3"/>
  <c r="AP5" i="3"/>
  <c r="AR5" i="3"/>
  <c r="C6" i="3"/>
  <c r="Q6" i="3"/>
  <c r="U6" i="3"/>
  <c r="Y6" i="3"/>
  <c r="AP6" i="3"/>
  <c r="AR6" i="3"/>
  <c r="C7" i="3"/>
  <c r="Q7" i="3"/>
  <c r="U7" i="3"/>
  <c r="Y7" i="3"/>
  <c r="AP7" i="3"/>
  <c r="AR7" i="3"/>
  <c r="C8" i="3"/>
  <c r="Q8" i="3"/>
  <c r="U8" i="3"/>
  <c r="Y8" i="3"/>
  <c r="AP8" i="3"/>
  <c r="AR8" i="3"/>
  <c r="C9" i="3"/>
  <c r="Q9" i="3"/>
  <c r="U9" i="3"/>
  <c r="Y9" i="3"/>
  <c r="AP9" i="3"/>
  <c r="AR9" i="3"/>
  <c r="C10" i="3"/>
  <c r="Q10" i="3"/>
  <c r="U10" i="3"/>
  <c r="Y10" i="3"/>
  <c r="AP10" i="3"/>
  <c r="AR10" i="3"/>
  <c r="C11" i="3"/>
  <c r="Q11" i="3"/>
  <c r="U11" i="3"/>
  <c r="Y11" i="3"/>
  <c r="AP11" i="3"/>
  <c r="AR11" i="3"/>
  <c r="G16" i="3"/>
  <c r="G17" i="3"/>
  <c r="G18" i="3"/>
  <c r="G19" i="3"/>
  <c r="G20" i="3"/>
  <c r="G21" i="3"/>
  <c r="G22" i="3"/>
  <c r="E5" i="2"/>
  <c r="U5" i="2"/>
  <c r="V5" i="2"/>
  <c r="Z5" i="2"/>
  <c r="AD5" i="2"/>
  <c r="AU5" i="2"/>
  <c r="AW5" i="2"/>
  <c r="E6" i="2"/>
  <c r="U6" i="2"/>
  <c r="V6" i="2"/>
  <c r="Z6" i="2"/>
  <c r="AD6" i="2"/>
  <c r="AU6" i="2"/>
  <c r="AW6" i="2"/>
  <c r="E7" i="2"/>
  <c r="U7" i="2"/>
  <c r="V7" i="2"/>
  <c r="Z7" i="2"/>
  <c r="AD7" i="2"/>
  <c r="AU7" i="2"/>
  <c r="AW7" i="2"/>
</calcChain>
</file>

<file path=xl/sharedStrings.xml><?xml version="1.0" encoding="utf-8"?>
<sst xmlns="http://schemas.openxmlformats.org/spreadsheetml/2006/main" count="389" uniqueCount="144">
  <si>
    <t>2014年</t>
    <rPh sb="4" eb="5">
      <t>ネン</t>
    </rPh>
    <phoneticPr fontId="2"/>
  </si>
  <si>
    <t>2013年</t>
    <rPh sb="4" eb="5">
      <t>ネン</t>
    </rPh>
    <phoneticPr fontId="2"/>
  </si>
  <si>
    <t>2012年</t>
    <rPh sb="4" eb="5">
      <t>ネン</t>
    </rPh>
    <phoneticPr fontId="2"/>
  </si>
  <si>
    <t>2011年</t>
    <rPh sb="4" eb="5">
      <t>ネン</t>
    </rPh>
    <phoneticPr fontId="2"/>
  </si>
  <si>
    <t>2010年</t>
    <rPh sb="4" eb="5">
      <t>ネン</t>
    </rPh>
    <phoneticPr fontId="2"/>
  </si>
  <si>
    <t>－</t>
  </si>
  <si>
    <t>2009年</t>
    <rPh sb="4" eb="5">
      <t>ネン</t>
    </rPh>
    <phoneticPr fontId="2"/>
  </si>
  <si>
    <t>2008年</t>
    <rPh sb="4" eb="5">
      <t>ネン</t>
    </rPh>
    <phoneticPr fontId="2"/>
  </si>
  <si>
    <t>2007年</t>
    <rPh sb="4" eb="5">
      <t>ネン</t>
    </rPh>
    <phoneticPr fontId="2"/>
  </si>
  <si>
    <t>2006年</t>
    <rPh sb="4" eb="5">
      <t>ネン</t>
    </rPh>
    <phoneticPr fontId="2"/>
  </si>
  <si>
    <t>2005年</t>
    <rPh sb="4" eb="5">
      <t>ネン</t>
    </rPh>
    <phoneticPr fontId="2"/>
  </si>
  <si>
    <t>その他</t>
  </si>
  <si>
    <t>ニュージーランド</t>
  </si>
  <si>
    <t>オーストラリア</t>
  </si>
  <si>
    <t>ペルー</t>
  </si>
  <si>
    <t>ブラジル</t>
  </si>
  <si>
    <t>カナダ</t>
  </si>
  <si>
    <t>スペイン</t>
  </si>
  <si>
    <t>イタリア</t>
  </si>
  <si>
    <t>ドイツ</t>
  </si>
  <si>
    <t>ロシア</t>
  </si>
  <si>
    <t>フランス</t>
  </si>
  <si>
    <t>英国</t>
  </si>
  <si>
    <t>パキスタン</t>
  </si>
  <si>
    <t>バングラデシュ</t>
  </si>
  <si>
    <t>インドネシア</t>
  </si>
  <si>
    <t>ネパール</t>
  </si>
  <si>
    <t>フィリピン</t>
  </si>
  <si>
    <t>ベトナム</t>
  </si>
  <si>
    <t>無国籍</t>
  </si>
  <si>
    <t>オセアニア州</t>
  </si>
  <si>
    <t>南アメリカ州</t>
  </si>
  <si>
    <t>北アメリカ州</t>
  </si>
  <si>
    <t>アフリカ州</t>
  </si>
  <si>
    <t>２　人　口</t>
    <rPh sb="2" eb="3">
      <t>ヒト</t>
    </rPh>
    <rPh sb="4" eb="5">
      <t>クチ</t>
    </rPh>
    <phoneticPr fontId="2"/>
  </si>
  <si>
    <t>は朝鮮</t>
  </si>
  <si>
    <t>スウェーデン</t>
  </si>
  <si>
    <t>ノルウェー</t>
  </si>
  <si>
    <t>アイルランド</t>
  </si>
  <si>
    <t>ギリシャ</t>
  </si>
  <si>
    <t>デンマーク</t>
  </si>
  <si>
    <t>ベルギー</t>
  </si>
  <si>
    <t>ポルトガル</t>
  </si>
  <si>
    <t>スイス</t>
  </si>
  <si>
    <t>オランダ</t>
  </si>
  <si>
    <t>米　国</t>
  </si>
  <si>
    <t>マレーシア</t>
  </si>
  <si>
    <t>イラン</t>
  </si>
  <si>
    <t>タ　イ</t>
  </si>
  <si>
    <t>イスラエル</t>
  </si>
  <si>
    <t>トルコ</t>
  </si>
  <si>
    <t>インド</t>
  </si>
  <si>
    <t>中　国</t>
  </si>
  <si>
    <t>韓国又</t>
  </si>
  <si>
    <t>総　数</t>
  </si>
  <si>
    <t>ヨ　　　　　　　ー　　　　　　　ロ　　　　　　　ッ　　　　　　　パ　　　　　　　州</t>
  </si>
  <si>
    <t>ア　　　　　　　　　　ジ　　　　　　　　　　ア　　　　　　　　　　州</t>
  </si>
  <si>
    <t>都　　市</t>
  </si>
  <si>
    <t>－</t>
    <phoneticPr fontId="8"/>
  </si>
  <si>
    <t>ﾏﾚｰｼｱ</t>
  </si>
  <si>
    <t>ｲｽﾗｴﾙ</t>
  </si>
  <si>
    <t xml:space="preserve"> －</t>
  </si>
  <si>
    <t>ﾗ ﾝ ﾄﾞ</t>
    <phoneticPr fontId="4"/>
  </si>
  <si>
    <t>ﾗ ﾘ ｱ</t>
    <phoneticPr fontId="4"/>
  </si>
  <si>
    <t>ﾃﾞ ｼ ｭ</t>
    <phoneticPr fontId="4"/>
  </si>
  <si>
    <t>ﾆｭｰｼﾞｰ</t>
  </si>
  <si>
    <t>ｵｰｽﾄ</t>
    <phoneticPr fontId="4"/>
  </si>
  <si>
    <t>ｱﾌﾘｶ州</t>
  </si>
  <si>
    <t>ﾛｼｱ連邦</t>
    <rPh sb="3" eb="5">
      <t>レンポウ</t>
    </rPh>
    <phoneticPr fontId="4"/>
  </si>
  <si>
    <t>ｽｳｪｰﾃﾞﾝ</t>
  </si>
  <si>
    <t>ｽﾍﾟｲﾝ</t>
  </si>
  <si>
    <t>ﾉｰﾙｳｪｰ</t>
    <phoneticPr fontId="4"/>
  </si>
  <si>
    <t>ｱｲﾙﾗﾝﾄﾞ</t>
    <phoneticPr fontId="4"/>
  </si>
  <si>
    <t>ｷﾞﾘｼｬ</t>
  </si>
  <si>
    <t>ﾃﾞﾝﾏｰｸ</t>
    <phoneticPr fontId="4"/>
  </si>
  <si>
    <t>ﾍﾞﾙｷﾞｰ</t>
  </si>
  <si>
    <t>ﾎﾟﾙﾄｶﾞﾙ</t>
    <phoneticPr fontId="4"/>
  </si>
  <si>
    <t>ｽ ｲ ｽ</t>
    <phoneticPr fontId="4"/>
  </si>
  <si>
    <t>ｲﾀﾘｱ</t>
  </si>
  <si>
    <t>ﾌﾗﾝｽ</t>
  </si>
  <si>
    <t>ｵﾗﾝﾀﾞ</t>
  </si>
  <si>
    <t>英　国</t>
  </si>
  <si>
    <t>ﾌﾞﾗｼﾞﾙ</t>
  </si>
  <si>
    <t>ﾊﾞﾝｸﾞﾗ</t>
  </si>
  <si>
    <t>ベトナム</t>
    <phoneticPr fontId="4"/>
  </si>
  <si>
    <t>ｲﾝﾄﾞﾈｼｱ</t>
    <phoneticPr fontId="4"/>
  </si>
  <si>
    <t>ﾌｨﾘﾋﾟﾝ</t>
  </si>
  <si>
    <t>都　　市</t>
    <phoneticPr fontId="4"/>
  </si>
  <si>
    <t>ヨ　　　　　　　ー　　　　　　　ロ　　　　　　　ッ　　　　　　　パ　　　　　　　州</t>
    <phoneticPr fontId="4"/>
  </si>
  <si>
    <t>ア　　　　　　　　　　ジ　　　　　　　　　　ア　　　　　　　　　　州</t>
    <phoneticPr fontId="4"/>
  </si>
  <si>
    <t>総数</t>
    <rPh sb="0" eb="2">
      <t>ソウスウ</t>
    </rPh>
    <phoneticPr fontId="8"/>
  </si>
  <si>
    <t>０～４歳</t>
    <rPh sb="3" eb="4">
      <t>サイ</t>
    </rPh>
    <phoneticPr fontId="8"/>
  </si>
  <si>
    <t>５～９歳</t>
    <rPh sb="3" eb="4">
      <t>サイ</t>
    </rPh>
    <phoneticPr fontId="8"/>
  </si>
  <si>
    <t>10～14歳</t>
    <rPh sb="5" eb="6">
      <t>サイ</t>
    </rPh>
    <phoneticPr fontId="8"/>
  </si>
  <si>
    <t>15～19歳</t>
    <rPh sb="5" eb="6">
      <t>サイ</t>
    </rPh>
    <phoneticPr fontId="8"/>
  </si>
  <si>
    <t>20～24歳</t>
    <rPh sb="5" eb="6">
      <t>サイ</t>
    </rPh>
    <phoneticPr fontId="8"/>
  </si>
  <si>
    <t>25～29歳</t>
    <rPh sb="5" eb="6">
      <t>サイ</t>
    </rPh>
    <phoneticPr fontId="8"/>
  </si>
  <si>
    <t>30～34歳</t>
    <rPh sb="5" eb="6">
      <t>サイ</t>
    </rPh>
    <phoneticPr fontId="8"/>
  </si>
  <si>
    <t>35～39歳</t>
    <rPh sb="5" eb="6">
      <t>サイ</t>
    </rPh>
    <phoneticPr fontId="8"/>
  </si>
  <si>
    <t>40～44歳</t>
    <rPh sb="5" eb="6">
      <t>サイ</t>
    </rPh>
    <phoneticPr fontId="8"/>
  </si>
  <si>
    <t>45～49歳</t>
    <rPh sb="5" eb="6">
      <t>サイ</t>
    </rPh>
    <phoneticPr fontId="8"/>
  </si>
  <si>
    <t>50～54歳</t>
    <rPh sb="5" eb="6">
      <t>サイ</t>
    </rPh>
    <phoneticPr fontId="8"/>
  </si>
  <si>
    <t>55～59歳</t>
    <phoneticPr fontId="8"/>
  </si>
  <si>
    <t>60～64歳</t>
    <phoneticPr fontId="8"/>
  </si>
  <si>
    <t>65～69歳</t>
    <phoneticPr fontId="8"/>
  </si>
  <si>
    <t>70～74歳</t>
    <phoneticPr fontId="8"/>
  </si>
  <si>
    <t>75～79歳</t>
    <phoneticPr fontId="8"/>
  </si>
  <si>
    <t>80～84歳</t>
    <phoneticPr fontId="8"/>
  </si>
  <si>
    <t>85～89歳</t>
    <phoneticPr fontId="8"/>
  </si>
  <si>
    <t>90～94歳</t>
    <phoneticPr fontId="8"/>
  </si>
  <si>
    <t>95～99歳</t>
    <phoneticPr fontId="8"/>
  </si>
  <si>
    <t>100歳以上</t>
    <phoneticPr fontId="8"/>
  </si>
  <si>
    <t>不　　詳</t>
    <phoneticPr fontId="8"/>
  </si>
  <si>
    <t>(再掲)０歳</t>
    <phoneticPr fontId="8"/>
  </si>
  <si>
    <t>総計</t>
    <rPh sb="0" eb="2">
      <t>ソウケイ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</si>
  <si>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</si>
  <si>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2"/>
  </si>
  <si>
    <t>－</t>
    <phoneticPr fontId="9"/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</si>
  <si>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</si>
  <si>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</si>
  <si>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</si>
  <si>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</si>
  <si>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</si>
  <si>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</si>
  <si>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</si>
  <si>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</si>
  <si>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</si>
  <si>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</si>
  <si>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</si>
  <si>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</si>
  <si>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</si>
  <si>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</si>
  <si>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</si>
  <si>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</si>
  <si>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</si>
  <si>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</si>
  <si>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</si>
  <si>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</si>
  <si>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資料　厚生労働省「人口動態調査票」</t>
    <rPh sb="0" eb="2">
      <t>シリョウ</t>
    </rPh>
    <rPh sb="3" eb="8">
      <t>コウセイロウドウショウ</t>
    </rPh>
    <phoneticPr fontId="2"/>
  </si>
  <si>
    <t>年次</t>
    <rPh sb="0" eb="1">
      <t>ネンジ</t>
    </rPh>
    <phoneticPr fontId="2"/>
  </si>
  <si>
    <t>区分</t>
    <rPh sb="0" eb="1">
      <t>クブン</t>
    </rPh>
    <phoneticPr fontId="2"/>
  </si>
  <si>
    <t>注　1）本表の数値は人口動態統計の住所地による数値である。</t>
    <rPh sb="0" eb="1">
      <t>チュウ</t>
    </rPh>
    <rPh sb="4" eb="5">
      <t>ホン</t>
    </rPh>
    <rPh sb="5" eb="6">
      <t>オモテ</t>
    </rPh>
    <rPh sb="7" eb="9">
      <t>スウチ</t>
    </rPh>
    <rPh sb="10" eb="12">
      <t>ジンコウ</t>
    </rPh>
    <rPh sb="12" eb="14">
      <t>ドウタイ</t>
    </rPh>
    <rPh sb="14" eb="16">
      <t>トウケイ</t>
    </rPh>
    <rPh sb="17" eb="19">
      <t>ジュウショ</t>
    </rPh>
    <rPh sb="19" eb="20">
      <t>チ</t>
    </rPh>
    <rPh sb="23" eb="25">
      <t>スウチ</t>
    </rPh>
    <phoneticPr fontId="2"/>
  </si>
  <si>
    <t>　　2）日本における日本人のみの数値である。</t>
    <rPh sb="4" eb="6">
      <t>ニホン</t>
    </rPh>
    <rPh sb="10" eb="13">
      <t>ニホンジン</t>
    </rPh>
    <rPh sb="16" eb="18">
      <t>スウチ</t>
    </rPh>
    <phoneticPr fontId="2"/>
  </si>
  <si>
    <t>11　５歳階級別・男女別死亡数</t>
    <rPh sb="4" eb="8">
      <t>サイカイキュウベツ</t>
    </rPh>
    <rPh sb="9" eb="12">
      <t>ダンジョベツ</t>
    </rPh>
    <rPh sb="12" eb="15">
      <t>シボウスウ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</si>
</sst>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&quot;¥&quot;\!\(0.0&quot;¥&quot;\!\)"/>
    <numFmt numFmtId="177" formatCode="#\ ##0;\ &quot;△&quot;* #\ ##0"/>
    <numFmt numFmtId="178" formatCode="#\ ###\ ##0;\-#\ ###\ ##0;&quot;-&quot;;@"/>
    <numFmt numFmtId="179" formatCode="#\ ###\ ##0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u/>
      <sz val="9.8000000000000007"/>
      <color indexed="12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theme="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2">
    <xf numFmtId="0" fontId="0" fillId="0" borderId="0"/>
    <xf numFmtId="37" fontId="3" fillId="0" borderId="0"/>
    <xf numFmtId="0" fontId="3" fillId="0" borderId="0"/>
    <xf numFmtId="0" fontId="6" fillId="0" borderId="0" applyFill="0"/>
    <xf numFmtId="0" fontId="6" fillId="0" borderId="0"/>
    <xf numFmtId="0" fontId="6" fillId="0" borderId="0"/>
    <xf numFmtId="0" fontId="1" fillId="0" borderId="0">
      <alignment vertical="center"/>
    </xf>
    <xf numFmtId="0" fontId="4" fillId="0" borderId="0"/>
    <xf numFmtId="0" fontId="10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6" fillId="0" borderId="0"/>
    <xf numFmtId="38" fontId="9" fillId="0" borderId="0" applyFont="0" applyFill="0" applyBorder="0" applyAlignment="0" applyProtection="0">
      <alignment vertical="center"/>
    </xf>
  </cellStyleXfs>
  <cellXfs count="121">
    <xf numFmtId="0" fontId="0" fillId="0" borderId="0" xfId="0"/>
    <xf numFmtId="37" fontId="5" fillId="0" borderId="0" xfId="1" applyFont="1"/>
    <xf numFmtId="177" fontId="7" fillId="0" borderId="0" xfId="3" applyNumberFormat="1" applyFont="1" applyFill="1"/>
    <xf numFmtId="37" fontId="7" fillId="0" borderId="0" xfId="1" applyFont="1"/>
    <xf numFmtId="178" fontId="5" fillId="0" borderId="0" xfId="1" applyNumberFormat="1" applyFont="1" applyAlignment="1">
      <alignment horizontal="right"/>
    </xf>
    <xf numFmtId="178" fontId="5" fillId="0" borderId="1" xfId="1" applyNumberFormat="1" applyFont="1" applyBorder="1" applyAlignment="1">
      <alignment horizontal="right"/>
    </xf>
    <xf numFmtId="178" fontId="5" fillId="0" borderId="0" xfId="1" applyNumberFormat="1" applyFont="1" applyProtection="1">
      <protection locked="0"/>
    </xf>
    <xf numFmtId="178" fontId="5" fillId="0" borderId="0" xfId="1" applyNumberFormat="1" applyFont="1" applyAlignment="1" applyProtection="1">
      <alignment horizontal="right"/>
      <protection locked="0"/>
    </xf>
    <xf numFmtId="179" fontId="5" fillId="0" borderId="0" xfId="4" applyNumberFormat="1" applyFont="1"/>
    <xf numFmtId="179" fontId="5" fillId="0" borderId="0" xfId="3" applyNumberFormat="1" applyFont="1" applyFill="1"/>
    <xf numFmtId="177" fontId="5" fillId="0" borderId="0" xfId="3" applyNumberFormat="1" applyFont="1" applyFill="1"/>
    <xf numFmtId="177" fontId="5" fillId="2" borderId="0" xfId="3" applyNumberFormat="1" applyFont="1" applyFill="1"/>
    <xf numFmtId="177" fontId="5" fillId="2" borderId="0" xfId="3" applyNumberFormat="1" applyFont="1" applyFill="1" applyAlignment="1">
      <alignment horizontal="right"/>
    </xf>
    <xf numFmtId="178" fontId="5" fillId="2" borderId="0" xfId="1" applyNumberFormat="1" applyFont="1" applyFill="1" applyAlignment="1" applyProtection="1">
      <alignment horizontal="right"/>
      <protection locked="0"/>
    </xf>
    <xf numFmtId="178" fontId="7" fillId="0" borderId="0" xfId="1" applyNumberFormat="1" applyFont="1" applyAlignment="1">
      <alignment horizontal="right"/>
    </xf>
    <xf numFmtId="178" fontId="5" fillId="0" borderId="1" xfId="1" applyNumberFormat="1" applyFont="1" applyBorder="1" applyAlignment="1" applyProtection="1">
      <alignment horizontal="right"/>
      <protection locked="0"/>
    </xf>
    <xf numFmtId="178" fontId="7" fillId="0" borderId="1" xfId="1" applyNumberFormat="1" applyFont="1" applyBorder="1" applyAlignment="1">
      <alignment horizontal="right"/>
    </xf>
    <xf numFmtId="178" fontId="7" fillId="0" borderId="0" xfId="1" applyNumberFormat="1" applyFont="1" applyProtection="1">
      <protection locked="0"/>
    </xf>
    <xf numFmtId="178" fontId="7" fillId="0" borderId="0" xfId="1" applyNumberFormat="1" applyFont="1" applyAlignment="1" applyProtection="1">
      <alignment horizontal="right"/>
      <protection locked="0"/>
    </xf>
    <xf numFmtId="179" fontId="7" fillId="0" borderId="0" xfId="4" applyNumberFormat="1" applyFont="1"/>
    <xf numFmtId="179" fontId="7" fillId="0" borderId="0" xfId="3" applyNumberFormat="1" applyFont="1" applyFill="1"/>
    <xf numFmtId="177" fontId="7" fillId="2" borderId="0" xfId="3" applyNumberFormat="1" applyFont="1" applyFill="1"/>
    <xf numFmtId="177" fontId="7" fillId="2" borderId="0" xfId="3" applyNumberFormat="1" applyFont="1" applyFill="1" applyAlignment="1">
      <alignment horizontal="right"/>
    </xf>
    <xf numFmtId="178" fontId="7" fillId="2" borderId="0" xfId="1" applyNumberFormat="1" applyFont="1" applyFill="1" applyAlignment="1" applyProtection="1">
      <alignment horizontal="right"/>
      <protection locked="0"/>
    </xf>
    <xf numFmtId="178" fontId="7" fillId="0" borderId="1" xfId="1" applyNumberFormat="1" applyFont="1" applyBorder="1" applyAlignment="1" applyProtection="1">
      <alignment horizontal="right"/>
      <protection locked="0"/>
    </xf>
    <xf numFmtId="178" fontId="7" fillId="0" borderId="12" xfId="1" applyNumberFormat="1" applyFont="1" applyBorder="1" applyProtection="1">
      <protection locked="0"/>
    </xf>
    <xf numFmtId="37" fontId="7" fillId="0" borderId="3" xfId="1" applyFont="1" applyBorder="1" applyAlignment="1">
      <alignment horizontal="center" vertical="center"/>
    </xf>
    <xf numFmtId="37" fontId="7" fillId="0" borderId="4" xfId="1" applyFont="1" applyBorder="1" applyAlignment="1">
      <alignment horizontal="center" vertical="center"/>
    </xf>
    <xf numFmtId="37" fontId="7" fillId="2" borderId="3" xfId="1" applyFont="1" applyFill="1" applyBorder="1" applyAlignment="1">
      <alignment horizontal="center" vertical="center"/>
    </xf>
    <xf numFmtId="37" fontId="7" fillId="0" borderId="3" xfId="1" applyFont="1" applyBorder="1" applyAlignment="1">
      <alignment vertical="center"/>
    </xf>
    <xf numFmtId="37" fontId="7" fillId="0" borderId="1" xfId="1" applyFont="1" applyBorder="1" applyAlignment="1">
      <alignment horizontal="center" vertical="center"/>
    </xf>
    <xf numFmtId="37" fontId="7" fillId="0" borderId="14" xfId="1" applyFont="1" applyBorder="1" applyAlignment="1">
      <alignment horizontal="center" vertical="center"/>
    </xf>
    <xf numFmtId="37" fontId="7" fillId="0" borderId="15" xfId="1" applyFont="1" applyBorder="1" applyAlignment="1">
      <alignment horizontal="center" vertical="center"/>
    </xf>
    <xf numFmtId="37" fontId="7" fillId="2" borderId="2" xfId="1" applyFont="1" applyFill="1" applyBorder="1" applyAlignment="1">
      <alignment horizontal="center" vertical="center"/>
    </xf>
    <xf numFmtId="37" fontId="7" fillId="0" borderId="2" xfId="1" applyFont="1" applyBorder="1" applyAlignment="1">
      <alignment horizontal="center" vertical="center"/>
    </xf>
    <xf numFmtId="0" fontId="7" fillId="0" borderId="0" xfId="2" quotePrefix="1" applyFont="1" applyAlignment="1">
      <alignment horizontal="center" vertical="center"/>
    </xf>
    <xf numFmtId="37" fontId="7" fillId="0" borderId="11" xfId="1" quotePrefix="1" applyFont="1" applyBorder="1" applyAlignment="1">
      <alignment horizontal="center" vertical="center"/>
    </xf>
    <xf numFmtId="37" fontId="7" fillId="0" borderId="3" xfId="1" quotePrefix="1" applyFont="1" applyBorder="1" applyAlignment="1">
      <alignment horizontal="center" vertical="center"/>
    </xf>
    <xf numFmtId="37" fontId="7" fillId="0" borderId="0" xfId="1" quotePrefix="1" applyFont="1" applyAlignment="1">
      <alignment horizontal="center" vertical="center"/>
    </xf>
    <xf numFmtId="37" fontId="7" fillId="0" borderId="1" xfId="1" quotePrefix="1" applyFont="1" applyBorder="1" applyAlignment="1">
      <alignment horizontal="center" vertical="center"/>
    </xf>
    <xf numFmtId="37" fontId="7" fillId="0" borderId="1" xfId="1" applyFont="1" applyBorder="1" applyAlignment="1">
      <alignment vertical="center"/>
    </xf>
    <xf numFmtId="178" fontId="0" fillId="0" borderId="0" xfId="0" applyNumberFormat="1"/>
    <xf numFmtId="177" fontId="7" fillId="0" borderId="0" xfId="3" applyNumberFormat="1" applyFont="1" applyFill="1" applyAlignment="1">
      <alignment horizontal="right"/>
    </xf>
    <xf numFmtId="178" fontId="4" fillId="0" borderId="0" xfId="1" applyNumberFormat="1" applyFont="1" applyAlignment="1" applyProtection="1">
      <alignment horizontal="right"/>
      <protection locked="0"/>
    </xf>
    <xf numFmtId="37" fontId="7" fillId="0" borderId="0" xfId="1" applyFont="1" applyAlignment="1">
      <alignment vertical="center"/>
    </xf>
    <xf numFmtId="37" fontId="7" fillId="0" borderId="0" xfId="1" applyFont="1" applyAlignment="1">
      <alignment horizontal="right"/>
    </xf>
    <xf numFmtId="178" fontId="4" fillId="0" borderId="0" xfId="1" applyNumberFormat="1" applyFont="1" applyAlignment="1">
      <alignment horizontal="right"/>
    </xf>
    <xf numFmtId="179" fontId="7" fillId="0" borderId="0" xfId="4" applyNumberFormat="1" applyFont="1" applyAlignment="1">
      <alignment horizontal="right"/>
    </xf>
    <xf numFmtId="179" fontId="7" fillId="0" borderId="0" xfId="3" applyNumberFormat="1" applyFont="1" applyFill="1" applyAlignment="1">
      <alignment horizontal="right"/>
    </xf>
    <xf numFmtId="37" fontId="4" fillId="0" borderId="0" xfId="1" applyFont="1" applyAlignment="1">
      <alignment horizontal="distributed"/>
    </xf>
    <xf numFmtId="178" fontId="4" fillId="0" borderId="1" xfId="1" applyNumberFormat="1" applyFont="1" applyBorder="1" applyAlignment="1">
      <alignment horizontal="right"/>
    </xf>
    <xf numFmtId="178" fontId="4" fillId="0" borderId="0" xfId="1" applyNumberFormat="1" applyFont="1" applyProtection="1">
      <protection locked="0"/>
    </xf>
    <xf numFmtId="178" fontId="4" fillId="0" borderId="1" xfId="1" applyNumberFormat="1" applyFont="1" applyBorder="1" applyAlignment="1" applyProtection="1">
      <alignment horizontal="right"/>
      <protection locked="0"/>
    </xf>
    <xf numFmtId="37" fontId="7" fillId="0" borderId="13" xfId="1" applyFont="1" applyBorder="1" applyAlignment="1">
      <alignment vertical="center"/>
    </xf>
    <xf numFmtId="37" fontId="7" fillId="0" borderId="6" xfId="1" applyFont="1" applyBorder="1" applyAlignment="1">
      <alignment vertical="center"/>
    </xf>
    <xf numFmtId="37" fontId="7" fillId="0" borderId="15" xfId="1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vertical="center"/>
    </xf>
    <xf numFmtId="38" fontId="11" fillId="0" borderId="1" xfId="11" applyFont="1" applyBorder="1" applyAlignment="1" applyProtection="1">
      <alignment horizontal="right" vertical="center"/>
      <protection locked="0"/>
    </xf>
    <xf numFmtId="38" fontId="11" fillId="0" borderId="0" xfId="11" applyFont="1" applyAlignment="1" applyProtection="1">
      <alignment horizontal="right" vertical="center"/>
      <protection locked="0"/>
    </xf>
    <xf numFmtId="38" fontId="13" fillId="0" borderId="1" xfId="11" applyFont="1" applyBorder="1" applyAlignment="1" applyProtection="1">
      <alignment horizontal="right" vertical="center"/>
      <protection locked="0"/>
    </xf>
    <xf numFmtId="38" fontId="13" fillId="0" borderId="0" xfId="11" applyFont="1" applyAlignment="1" applyProtection="1">
      <alignment horizontal="right" vertical="center"/>
      <protection locked="0"/>
    </xf>
    <xf numFmtId="38" fontId="13" fillId="0" borderId="0" xfId="11" applyFont="1" applyBorder="1" applyAlignment="1" applyProtection="1">
      <alignment horizontal="right" vertical="center"/>
      <protection locked="0"/>
    </xf>
    <xf numFmtId="0" fontId="12" fillId="0" borderId="7" xfId="4" quotePrefix="1" applyFont="1" applyBorder="1" applyAlignment="1">
      <alignment horizontal="center" vertical="center"/>
    </xf>
    <xf numFmtId="0" fontId="12" fillId="0" borderId="17" xfId="4" applyFont="1" applyBorder="1" applyAlignment="1">
      <alignment horizontal="center" vertical="center"/>
    </xf>
    <xf numFmtId="0" fontId="12" fillId="0" borderId="17" xfId="4" quotePrefix="1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176" fontId="12" fillId="0" borderId="0" xfId="0" applyNumberFormat="1" applyFont="1" applyAlignment="1">
      <alignment vertical="center"/>
    </xf>
    <xf numFmtId="0" fontId="12" fillId="0" borderId="0" xfId="4" applyFont="1" applyAlignment="1">
      <alignment vertical="center"/>
    </xf>
    <xf numFmtId="38" fontId="12" fillId="0" borderId="1" xfId="11" applyFont="1" applyBorder="1" applyAlignment="1">
      <alignment vertical="center"/>
    </xf>
    <xf numFmtId="38" fontId="12" fillId="0" borderId="0" xfId="11" applyFont="1" applyAlignment="1">
      <alignment vertical="center"/>
    </xf>
    <xf numFmtId="38" fontId="12" fillId="0" borderId="0" xfId="11" applyFont="1" applyAlignment="1">
      <alignment horizontal="right" vertical="center"/>
    </xf>
    <xf numFmtId="38" fontId="11" fillId="0" borderId="1" xfId="11" applyFont="1" applyBorder="1" applyAlignment="1">
      <alignment vertical="center"/>
    </xf>
    <xf numFmtId="38" fontId="11" fillId="0" borderId="0" xfId="11" applyFont="1" applyAlignment="1">
      <alignment vertical="center"/>
    </xf>
    <xf numFmtId="38" fontId="11" fillId="0" borderId="0" xfId="11" applyFont="1" applyAlignment="1">
      <alignment horizontal="right" vertical="center"/>
    </xf>
    <xf numFmtId="0" fontId="11" fillId="0" borderId="0" xfId="4" applyFont="1" applyAlignment="1">
      <alignment vertical="center"/>
    </xf>
    <xf numFmtId="38" fontId="11" fillId="0" borderId="1" xfId="11" applyFont="1" applyBorder="1" applyAlignment="1">
      <alignment horizontal="right" vertical="center"/>
    </xf>
    <xf numFmtId="38" fontId="12" fillId="0" borderId="0" xfId="11" applyFont="1" applyBorder="1" applyAlignment="1">
      <alignment vertical="center"/>
    </xf>
    <xf numFmtId="38" fontId="12" fillId="0" borderId="3" xfId="11" applyFont="1" applyBorder="1" applyAlignment="1">
      <alignment vertical="center"/>
    </xf>
    <xf numFmtId="38" fontId="12" fillId="0" borderId="5" xfId="11" applyFont="1" applyBorder="1" applyAlignment="1">
      <alignment vertical="center"/>
    </xf>
    <xf numFmtId="0" fontId="12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4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37" fontId="7" fillId="0" borderId="14" xfId="1" applyFont="1" applyBorder="1" applyAlignment="1">
      <alignment horizontal="center" vertical="center"/>
    </xf>
    <xf numFmtId="37" fontId="7" fillId="0" borderId="4" xfId="1" applyFont="1" applyBorder="1" applyAlignment="1">
      <alignment horizontal="center" vertical="center"/>
    </xf>
    <xf numFmtId="37" fontId="7" fillId="2" borderId="14" xfId="1" applyFont="1" applyFill="1" applyBorder="1" applyAlignment="1">
      <alignment horizontal="center" vertical="center"/>
    </xf>
    <xf numFmtId="37" fontId="7" fillId="2" borderId="4" xfId="1" applyFont="1" applyFill="1" applyBorder="1" applyAlignment="1">
      <alignment horizontal="center" vertical="center"/>
    </xf>
    <xf numFmtId="37" fontId="7" fillId="0" borderId="14" xfId="1" quotePrefix="1" applyFont="1" applyBorder="1" applyAlignment="1">
      <alignment horizontal="center" vertical="center"/>
    </xf>
    <xf numFmtId="37" fontId="7" fillId="0" borderId="4" xfId="1" quotePrefix="1" applyFont="1" applyBorder="1" applyAlignment="1">
      <alignment horizontal="center" vertical="center"/>
    </xf>
    <xf numFmtId="0" fontId="7" fillId="0" borderId="10" xfId="2" quotePrefix="1" applyFont="1" applyBorder="1" applyAlignment="1">
      <alignment horizontal="center" vertical="center"/>
    </xf>
    <xf numFmtId="0" fontId="7" fillId="0" borderId="16" xfId="2" quotePrefix="1" applyFont="1" applyBorder="1" applyAlignment="1">
      <alignment horizontal="center" vertical="center"/>
    </xf>
    <xf numFmtId="0" fontId="7" fillId="0" borderId="0" xfId="2" quotePrefix="1" applyFont="1" applyAlignment="1">
      <alignment horizontal="center" vertical="center"/>
    </xf>
    <xf numFmtId="0" fontId="7" fillId="0" borderId="11" xfId="2" quotePrefix="1" applyFont="1" applyBorder="1" applyAlignment="1">
      <alignment horizontal="center" vertical="center"/>
    </xf>
    <xf numFmtId="0" fontId="7" fillId="0" borderId="5" xfId="2" quotePrefix="1" applyFont="1" applyBorder="1" applyAlignment="1">
      <alignment horizontal="center" vertical="center"/>
    </xf>
    <xf numFmtId="0" fontId="7" fillId="0" borderId="13" xfId="2" quotePrefix="1" applyFont="1" applyBorder="1" applyAlignment="1">
      <alignment horizontal="center" vertical="center"/>
    </xf>
    <xf numFmtId="37" fontId="7" fillId="0" borderId="0" xfId="1" applyFont="1" applyAlignment="1">
      <alignment horizontal="distributed"/>
    </xf>
    <xf numFmtId="37" fontId="7" fillId="0" borderId="11" xfId="1" applyFont="1" applyBorder="1" applyAlignment="1">
      <alignment horizontal="distributed"/>
    </xf>
    <xf numFmtId="37" fontId="7" fillId="0" borderId="2" xfId="1" applyFont="1" applyBorder="1" applyAlignment="1">
      <alignment horizontal="center" vertical="center"/>
    </xf>
    <xf numFmtId="37" fontId="7" fillId="0" borderId="3" xfId="1" applyFont="1" applyBorder="1" applyAlignment="1">
      <alignment horizontal="center" vertical="center"/>
    </xf>
    <xf numFmtId="37" fontId="7" fillId="0" borderId="1" xfId="1" quotePrefix="1" applyFont="1" applyBorder="1" applyAlignment="1">
      <alignment horizontal="center" vertical="center"/>
    </xf>
    <xf numFmtId="37" fontId="7" fillId="0" borderId="0" xfId="1" quotePrefix="1" applyFont="1" applyAlignment="1">
      <alignment horizontal="center" vertical="center"/>
    </xf>
    <xf numFmtId="37" fontId="7" fillId="0" borderId="11" xfId="1" quotePrefix="1" applyFont="1" applyBorder="1" applyAlignment="1">
      <alignment horizontal="center" vertical="center"/>
    </xf>
    <xf numFmtId="37" fontId="7" fillId="0" borderId="5" xfId="1" applyFont="1" applyBorder="1" applyAlignment="1">
      <alignment horizontal="center" vertical="center"/>
    </xf>
    <xf numFmtId="37" fontId="7" fillId="0" borderId="13" xfId="1" applyFont="1" applyBorder="1" applyAlignment="1">
      <alignment horizontal="center" vertical="center"/>
    </xf>
    <xf numFmtId="37" fontId="7" fillId="0" borderId="6" xfId="1" applyFont="1" applyBorder="1" applyAlignment="1">
      <alignment horizontal="center" vertical="center"/>
    </xf>
    <xf numFmtId="37" fontId="7" fillId="0" borderId="1" xfId="1" applyFont="1" applyBorder="1" applyAlignment="1">
      <alignment horizontal="center" vertical="center"/>
    </xf>
    <xf numFmtId="37" fontId="7" fillId="0" borderId="3" xfId="1" quotePrefix="1" applyFont="1" applyBorder="1" applyAlignment="1">
      <alignment horizontal="center" vertical="center"/>
    </xf>
    <xf numFmtId="37" fontId="7" fillId="0" borderId="5" xfId="1" quotePrefix="1" applyFont="1" applyBorder="1" applyAlignment="1">
      <alignment horizontal="center" vertical="center"/>
    </xf>
    <xf numFmtId="37" fontId="7" fillId="0" borderId="13" xfId="1" quotePrefix="1" applyFont="1" applyBorder="1" applyAlignment="1">
      <alignment horizontal="center" vertical="center"/>
    </xf>
    <xf numFmtId="37" fontId="7" fillId="0" borderId="10" xfId="1" applyFont="1" applyBorder="1" applyAlignment="1">
      <alignment horizontal="center" vertical="center"/>
    </xf>
    <xf numFmtId="37" fontId="7" fillId="0" borderId="16" xfId="1" applyFont="1" applyBorder="1" applyAlignment="1">
      <alignment horizontal="center" vertical="center"/>
    </xf>
    <xf numFmtId="37" fontId="7" fillId="0" borderId="9" xfId="1" applyFont="1" applyBorder="1" applyAlignment="1">
      <alignment horizontal="center" vertical="center"/>
    </xf>
    <xf numFmtId="37" fontId="7" fillId="0" borderId="15" xfId="1" applyFont="1" applyBorder="1" applyAlignment="1">
      <alignment horizontal="center" vertical="center"/>
    </xf>
    <xf numFmtId="37" fontId="7" fillId="0" borderId="0" xfId="1" applyFont="1" applyAlignment="1">
      <alignment horizontal="center" vertical="center"/>
    </xf>
    <xf numFmtId="37" fontId="7" fillId="0" borderId="11" xfId="1" applyFont="1" applyBorder="1" applyAlignment="1">
      <alignment horizontal="center" vertical="center"/>
    </xf>
    <xf numFmtId="38" fontId="12" fillId="0" borderId="5" xfId="11" applyFont="1" applyBorder="1" applyAlignment="1">
      <alignment horizontal="right" vertical="center"/>
    </xf>
    <xf numFmtId="0" fontId="16" fillId="0" borderId="8" xfId="4" quotePrefix="1" applyFont="1" applyBorder="1" applyAlignment="1">
      <alignment horizontal="center" vertical="center"/>
    </xf>
    <xf numFmtId="0" fontId="15" fillId="0" borderId="17" xfId="4" quotePrefix="1" applyFont="1" applyBorder="1" applyAlignment="1">
      <alignment horizontal="center" vertical="center"/>
    </xf>
  </cellXfs>
  <cellStyles count="12">
    <cellStyle name="ハイパーリンク 2" xfId="8" xr:uid="{22FD54F1-5EB6-4DE5-98F9-E92FA2396156}"/>
    <cellStyle name="桁区切り" xfId="11" builtinId="6"/>
    <cellStyle name="桁区切り 2" xfId="9" xr:uid="{A862E60A-BFEB-4FA9-8241-9AB147A2A7C6}"/>
    <cellStyle name="大都市比較統計年表" xfId="5" xr:uid="{08EBC87F-5669-4C72-B750-1F723C62476D}"/>
    <cellStyle name="大都市比較統計年表 2" xfId="10" xr:uid="{BD594424-77A2-4244-9417-7ADEB02719D7}"/>
    <cellStyle name="大都市比較統計年表 3" xfId="3" xr:uid="{FED59F19-A27A-448B-B0AA-518F05FF8D5E}"/>
    <cellStyle name="標準" xfId="0" builtinId="0"/>
    <cellStyle name="標準 2" xfId="4" xr:uid="{2266D7F6-7768-4FAB-A914-1A50BBEBD1E0}"/>
    <cellStyle name="標準 3" xfId="7" xr:uid="{8C357A4B-A72C-466B-AC87-679D70C7CD62}"/>
    <cellStyle name="標準 4" xfId="6" xr:uid="{C55C7CC4-7269-467B-A48F-0210146849A5}"/>
    <cellStyle name="標準_人口（9表）" xfId="1" xr:uid="{4A50800C-A54E-4D5B-B4B7-454DB84BF69F}"/>
    <cellStyle name="標準_土地及び気象(2表)" xfId="2" xr:uid="{7B09CCF6-4BD3-4971-9A7F-0B6232887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ECFB-FCF3-4A16-9EB1-D2CF6C90EB44}">
  <sheetPr>
    <pageSetUpPr fitToPage="1"/>
  </sheetPr>
  <dimension ref="A1:Z66"/>
  <sheetViews>
    <sheetView tabSelected="1" view="pageBreakPreview" zoomScale="70" zoomScaleNormal="70" zoomScaleSheetLayoutView="70" workbookViewId="0"/>
  </sheetViews>
  <sheetFormatPr defaultColWidth="7.7265625" defaultRowHeight="12" x14ac:dyDescent="0.2"/>
  <cols>
    <col min="1" max="16384" width="7.7265625" style="57"/>
  </cols>
  <sheetData>
    <row r="1" spans="1:26" x14ac:dyDescent="0.2">
      <c r="A1" s="58" t="s">
        <v>34</v>
      </c>
      <c r="B1" s="58"/>
    </row>
    <row r="2" spans="1:26" x14ac:dyDescent="0.2">
      <c r="A2" s="68"/>
      <c r="B2" s="68"/>
      <c r="W2" s="69"/>
      <c r="X2" s="69"/>
      <c r="Y2" s="69"/>
      <c r="Z2" s="69"/>
    </row>
    <row r="3" spans="1:26" ht="12.5" thickBot="1" x14ac:dyDescent="0.25">
      <c r="A3" s="68" t="s">
        <v>143</v>
      </c>
      <c r="B3" s="68"/>
      <c r="W3" s="69"/>
      <c r="X3" s="69"/>
      <c r="Y3" s="69"/>
      <c r="Z3" s="69"/>
    </row>
    <row r="4" spans="1:26" s="70" customFormat="1" ht="12.5" thickTop="1" x14ac:dyDescent="0.2">
      <c r="A4" s="64" t="s">
        <v>139</v>
      </c>
      <c r="B4" s="64" t="s">
        <v>140</v>
      </c>
      <c r="C4" s="65" t="s">
        <v>90</v>
      </c>
      <c r="D4" s="65" t="s">
        <v>91</v>
      </c>
      <c r="E4" s="65" t="s">
        <v>92</v>
      </c>
      <c r="F4" s="65" t="s">
        <v>93</v>
      </c>
      <c r="G4" s="66" t="s">
        <v>94</v>
      </c>
      <c r="H4" s="66" t="s">
        <v>95</v>
      </c>
      <c r="I4" s="66" t="s">
        <v>96</v>
      </c>
      <c r="J4" s="66" t="s">
        <v>97</v>
      </c>
      <c r="K4" s="66" t="s">
        <v>98</v>
      </c>
      <c r="L4" s="66" t="s">
        <v>99</v>
      </c>
      <c r="M4" s="66" t="s">
        <v>100</v>
      </c>
      <c r="N4" s="66" t="s">
        <v>101</v>
      </c>
      <c r="O4" s="66" t="s">
        <v>102</v>
      </c>
      <c r="P4" s="66" t="s">
        <v>103</v>
      </c>
      <c r="Q4" s="66" t="s">
        <v>104</v>
      </c>
      <c r="R4" s="66" t="s">
        <v>105</v>
      </c>
      <c r="S4" s="66" t="s">
        <v>106</v>
      </c>
      <c r="T4" s="66" t="s">
        <v>107</v>
      </c>
      <c r="U4" s="66" t="s">
        <v>108</v>
      </c>
      <c r="V4" s="66" t="s">
        <v>109</v>
      </c>
      <c r="W4" s="66" t="s">
        <v>110</v>
      </c>
      <c r="X4" s="120" t="s">
        <v>111</v>
      </c>
      <c r="Y4" s="66" t="s">
        <v>112</v>
      </c>
      <c r="Z4" s="119" t="s">
        <v>113</v>
      </c>
    </row>
    <row r="5" spans="1:26" s="70" customFormat="1" x14ac:dyDescent="0.2">
      <c r="A5" s="82" t="s">
        <v>118</v>
      </c>
      <c r="B5" s="82" t="s">
        <v>114</v>
      </c>
      <c r="C5" s="71">
        <v>5974</v>
      </c>
      <c r="D5" s="72">
        <v>20</v>
      </c>
      <c r="E5" s="72">
        <v>5</v>
      </c>
      <c r="F5" s="72">
        <v>4</v>
      </c>
      <c r="G5" s="72">
        <v>7</v>
      </c>
      <c r="H5" s="72">
        <v>25</v>
      </c>
      <c r="I5" s="72">
        <v>19</v>
      </c>
      <c r="J5" s="72">
        <v>33</v>
      </c>
      <c r="K5" s="72">
        <v>13</v>
      </c>
      <c r="L5" s="72">
        <v>57</v>
      </c>
      <c r="M5" s="72">
        <v>70</v>
      </c>
      <c r="N5" s="72">
        <v>139</v>
      </c>
      <c r="O5" s="72">
        <v>260</v>
      </c>
      <c r="P5" s="72">
        <v>354</v>
      </c>
      <c r="Q5" s="72">
        <v>486</v>
      </c>
      <c r="R5" s="72">
        <v>658</v>
      </c>
      <c r="S5" s="72">
        <v>879</v>
      </c>
      <c r="T5" s="72">
        <v>939</v>
      </c>
      <c r="U5" s="72">
        <v>882</v>
      </c>
      <c r="V5" s="72">
        <v>737</v>
      </c>
      <c r="W5" s="72">
        <v>280</v>
      </c>
      <c r="X5" s="72">
        <v>73</v>
      </c>
      <c r="Y5" s="73" t="s">
        <v>5</v>
      </c>
      <c r="Z5" s="72">
        <v>13</v>
      </c>
    </row>
    <row r="6" spans="1:26" s="70" customFormat="1" x14ac:dyDescent="0.2">
      <c r="A6" s="83" t="s">
        <v>118</v>
      </c>
      <c r="B6" s="82" t="s">
        <v>115</v>
      </c>
      <c r="C6" s="71">
        <v>3241</v>
      </c>
      <c r="D6" s="72">
        <v>13</v>
      </c>
      <c r="E6" s="72">
        <v>4</v>
      </c>
      <c r="F6" s="72">
        <v>3</v>
      </c>
      <c r="G6" s="72">
        <v>4</v>
      </c>
      <c r="H6" s="72">
        <v>17</v>
      </c>
      <c r="I6" s="72">
        <v>11</v>
      </c>
      <c r="J6" s="72">
        <v>20</v>
      </c>
      <c r="K6" s="72">
        <v>10</v>
      </c>
      <c r="L6" s="72">
        <v>40</v>
      </c>
      <c r="M6" s="72">
        <v>43</v>
      </c>
      <c r="N6" s="72">
        <v>90</v>
      </c>
      <c r="O6" s="72">
        <v>179</v>
      </c>
      <c r="P6" s="72">
        <v>241</v>
      </c>
      <c r="Q6" s="72">
        <v>349</v>
      </c>
      <c r="R6" s="72">
        <v>451</v>
      </c>
      <c r="S6" s="72">
        <v>552</v>
      </c>
      <c r="T6" s="72">
        <v>498</v>
      </c>
      <c r="U6" s="72">
        <v>365</v>
      </c>
      <c r="V6" s="72">
        <v>248</v>
      </c>
      <c r="W6" s="72">
        <v>72</v>
      </c>
      <c r="X6" s="72">
        <v>15</v>
      </c>
      <c r="Y6" s="73" t="s">
        <v>5</v>
      </c>
      <c r="Z6" s="72">
        <v>10</v>
      </c>
    </row>
    <row r="7" spans="1:26" s="70" customFormat="1" x14ac:dyDescent="0.2">
      <c r="A7" s="83" t="s">
        <v>118</v>
      </c>
      <c r="B7" s="82" t="s">
        <v>116</v>
      </c>
      <c r="C7" s="71">
        <v>2733</v>
      </c>
      <c r="D7" s="72">
        <v>7</v>
      </c>
      <c r="E7" s="72">
        <v>1</v>
      </c>
      <c r="F7" s="72">
        <v>1</v>
      </c>
      <c r="G7" s="72">
        <v>3</v>
      </c>
      <c r="H7" s="72">
        <v>8</v>
      </c>
      <c r="I7" s="72">
        <v>8</v>
      </c>
      <c r="J7" s="72">
        <v>13</v>
      </c>
      <c r="K7" s="72">
        <v>3</v>
      </c>
      <c r="L7" s="72">
        <v>17</v>
      </c>
      <c r="M7" s="72">
        <v>27</v>
      </c>
      <c r="N7" s="72">
        <v>49</v>
      </c>
      <c r="O7" s="72">
        <v>81</v>
      </c>
      <c r="P7" s="72">
        <v>113</v>
      </c>
      <c r="Q7" s="72">
        <v>137</v>
      </c>
      <c r="R7" s="72">
        <v>207</v>
      </c>
      <c r="S7" s="72">
        <v>327</v>
      </c>
      <c r="T7" s="72">
        <v>441</v>
      </c>
      <c r="U7" s="72">
        <v>517</v>
      </c>
      <c r="V7" s="72">
        <v>489</v>
      </c>
      <c r="W7" s="72">
        <v>208</v>
      </c>
      <c r="X7" s="72">
        <v>58</v>
      </c>
      <c r="Y7" s="73" t="s">
        <v>5</v>
      </c>
      <c r="Z7" s="72">
        <v>3</v>
      </c>
    </row>
    <row r="8" spans="1:26" s="70" customFormat="1" x14ac:dyDescent="0.2">
      <c r="A8" s="82" t="s">
        <v>119</v>
      </c>
      <c r="B8" s="82" t="s">
        <v>114</v>
      </c>
      <c r="C8" s="71">
        <v>6073</v>
      </c>
      <c r="D8" s="72">
        <v>22</v>
      </c>
      <c r="E8" s="72">
        <v>5</v>
      </c>
      <c r="F8" s="72">
        <v>2</v>
      </c>
      <c r="G8" s="72">
        <v>2</v>
      </c>
      <c r="H8" s="72">
        <v>18</v>
      </c>
      <c r="I8" s="72">
        <v>22</v>
      </c>
      <c r="J8" s="72">
        <v>37</v>
      </c>
      <c r="K8" s="72">
        <v>41</v>
      </c>
      <c r="L8" s="72">
        <v>47</v>
      </c>
      <c r="M8" s="72">
        <v>85</v>
      </c>
      <c r="N8" s="72">
        <v>135</v>
      </c>
      <c r="O8" s="72">
        <v>270</v>
      </c>
      <c r="P8" s="72">
        <v>336</v>
      </c>
      <c r="Q8" s="72">
        <v>475</v>
      </c>
      <c r="R8" s="72">
        <v>695</v>
      </c>
      <c r="S8" s="72">
        <v>923</v>
      </c>
      <c r="T8" s="72">
        <v>1006</v>
      </c>
      <c r="U8" s="72">
        <v>883</v>
      </c>
      <c r="V8" s="72">
        <v>725</v>
      </c>
      <c r="W8" s="72">
        <v>291</v>
      </c>
      <c r="X8" s="72">
        <v>53</v>
      </c>
      <c r="Y8" s="73" t="s">
        <v>117</v>
      </c>
      <c r="Z8" s="72">
        <v>18</v>
      </c>
    </row>
    <row r="9" spans="1:26" s="70" customFormat="1" x14ac:dyDescent="0.2">
      <c r="A9" s="83" t="s">
        <v>119</v>
      </c>
      <c r="B9" s="82" t="s">
        <v>115</v>
      </c>
      <c r="C9" s="71">
        <v>3277</v>
      </c>
      <c r="D9" s="72">
        <v>14</v>
      </c>
      <c r="E9" s="72">
        <v>1</v>
      </c>
      <c r="F9" s="72">
        <v>2</v>
      </c>
      <c r="G9" s="72">
        <v>1</v>
      </c>
      <c r="H9" s="72">
        <v>10</v>
      </c>
      <c r="I9" s="72">
        <v>12</v>
      </c>
      <c r="J9" s="72">
        <v>32</v>
      </c>
      <c r="K9" s="72">
        <v>26</v>
      </c>
      <c r="L9" s="72">
        <v>33</v>
      </c>
      <c r="M9" s="72">
        <v>57</v>
      </c>
      <c r="N9" s="72">
        <v>95</v>
      </c>
      <c r="O9" s="72">
        <v>189</v>
      </c>
      <c r="P9" s="72">
        <v>227</v>
      </c>
      <c r="Q9" s="72">
        <v>330</v>
      </c>
      <c r="R9" s="72">
        <v>457</v>
      </c>
      <c r="S9" s="72">
        <v>575</v>
      </c>
      <c r="T9" s="72">
        <v>565</v>
      </c>
      <c r="U9" s="72">
        <v>350</v>
      </c>
      <c r="V9" s="72">
        <v>231</v>
      </c>
      <c r="W9" s="72">
        <v>63</v>
      </c>
      <c r="X9" s="72">
        <v>7</v>
      </c>
      <c r="Y9" s="73" t="s">
        <v>117</v>
      </c>
      <c r="Z9" s="72">
        <v>11</v>
      </c>
    </row>
    <row r="10" spans="1:26" s="70" customFormat="1" x14ac:dyDescent="0.2">
      <c r="A10" s="83" t="s">
        <v>119</v>
      </c>
      <c r="B10" s="82" t="s">
        <v>116</v>
      </c>
      <c r="C10" s="71">
        <v>2796</v>
      </c>
      <c r="D10" s="72">
        <v>8</v>
      </c>
      <c r="E10" s="72">
        <v>4</v>
      </c>
      <c r="F10" s="73" t="s">
        <v>117</v>
      </c>
      <c r="G10" s="72">
        <v>1</v>
      </c>
      <c r="H10" s="72">
        <v>8</v>
      </c>
      <c r="I10" s="72">
        <v>10</v>
      </c>
      <c r="J10" s="72">
        <v>5</v>
      </c>
      <c r="K10" s="72">
        <v>15</v>
      </c>
      <c r="L10" s="72">
        <v>14</v>
      </c>
      <c r="M10" s="72">
        <v>28</v>
      </c>
      <c r="N10" s="72">
        <v>40</v>
      </c>
      <c r="O10" s="72">
        <v>81</v>
      </c>
      <c r="P10" s="72">
        <v>109</v>
      </c>
      <c r="Q10" s="72">
        <v>145</v>
      </c>
      <c r="R10" s="72">
        <v>238</v>
      </c>
      <c r="S10" s="72">
        <v>348</v>
      </c>
      <c r="T10" s="72">
        <v>441</v>
      </c>
      <c r="U10" s="72">
        <v>533</v>
      </c>
      <c r="V10" s="72">
        <v>494</v>
      </c>
      <c r="W10" s="72">
        <v>228</v>
      </c>
      <c r="X10" s="72">
        <v>46</v>
      </c>
      <c r="Y10" s="73" t="s">
        <v>117</v>
      </c>
      <c r="Z10" s="72">
        <v>7</v>
      </c>
    </row>
    <row r="11" spans="1:26" s="77" customFormat="1" x14ac:dyDescent="0.2">
      <c r="A11" s="82" t="s">
        <v>120</v>
      </c>
      <c r="B11" s="82" t="s">
        <v>114</v>
      </c>
      <c r="C11" s="74">
        <v>6323</v>
      </c>
      <c r="D11" s="75">
        <v>15</v>
      </c>
      <c r="E11" s="75">
        <v>2</v>
      </c>
      <c r="F11" s="75">
        <v>3</v>
      </c>
      <c r="G11" s="75">
        <v>9</v>
      </c>
      <c r="H11" s="75">
        <v>16</v>
      </c>
      <c r="I11" s="75">
        <v>22</v>
      </c>
      <c r="J11" s="75">
        <v>20</v>
      </c>
      <c r="K11" s="75">
        <v>35</v>
      </c>
      <c r="L11" s="75">
        <v>55</v>
      </c>
      <c r="M11" s="75">
        <v>85</v>
      </c>
      <c r="N11" s="75">
        <v>133</v>
      </c>
      <c r="O11" s="75">
        <v>300</v>
      </c>
      <c r="P11" s="75">
        <v>317</v>
      </c>
      <c r="Q11" s="75">
        <v>477</v>
      </c>
      <c r="R11" s="75">
        <v>703</v>
      </c>
      <c r="S11" s="75">
        <v>896</v>
      </c>
      <c r="T11" s="75">
        <v>1025</v>
      </c>
      <c r="U11" s="75">
        <v>1040</v>
      </c>
      <c r="V11" s="75">
        <v>800</v>
      </c>
      <c r="W11" s="75">
        <v>312</v>
      </c>
      <c r="X11" s="75">
        <v>58</v>
      </c>
      <c r="Y11" s="76" t="s">
        <v>117</v>
      </c>
      <c r="Z11" s="75">
        <v>12</v>
      </c>
    </row>
    <row r="12" spans="1:26" s="77" customFormat="1" x14ac:dyDescent="0.2">
      <c r="A12" s="83" t="s">
        <v>120</v>
      </c>
      <c r="B12" s="82" t="s">
        <v>115</v>
      </c>
      <c r="C12" s="74">
        <v>3421</v>
      </c>
      <c r="D12" s="75">
        <v>10</v>
      </c>
      <c r="E12" s="76">
        <v>2</v>
      </c>
      <c r="F12" s="76">
        <v>1</v>
      </c>
      <c r="G12" s="75">
        <v>4</v>
      </c>
      <c r="H12" s="75">
        <v>12</v>
      </c>
      <c r="I12" s="75">
        <v>14</v>
      </c>
      <c r="J12" s="75">
        <v>15</v>
      </c>
      <c r="K12" s="75">
        <v>26</v>
      </c>
      <c r="L12" s="75">
        <v>37</v>
      </c>
      <c r="M12" s="75">
        <v>53</v>
      </c>
      <c r="N12" s="75">
        <v>85</v>
      </c>
      <c r="O12" s="75">
        <v>188</v>
      </c>
      <c r="P12" s="75">
        <v>226</v>
      </c>
      <c r="Q12" s="75">
        <v>341</v>
      </c>
      <c r="R12" s="75">
        <v>472</v>
      </c>
      <c r="S12" s="75">
        <v>604</v>
      </c>
      <c r="T12" s="75">
        <v>557</v>
      </c>
      <c r="U12" s="75">
        <v>431</v>
      </c>
      <c r="V12" s="75">
        <v>259</v>
      </c>
      <c r="W12" s="75">
        <v>74</v>
      </c>
      <c r="X12" s="75">
        <v>10</v>
      </c>
      <c r="Y12" s="76" t="s">
        <v>117</v>
      </c>
      <c r="Z12" s="75">
        <v>7</v>
      </c>
    </row>
    <row r="13" spans="1:26" s="77" customFormat="1" x14ac:dyDescent="0.2">
      <c r="A13" s="83" t="s">
        <v>120</v>
      </c>
      <c r="B13" s="82" t="s">
        <v>116</v>
      </c>
      <c r="C13" s="74">
        <v>2902</v>
      </c>
      <c r="D13" s="76">
        <v>5</v>
      </c>
      <c r="E13" s="76" t="s">
        <v>117</v>
      </c>
      <c r="F13" s="76">
        <v>2</v>
      </c>
      <c r="G13" s="76">
        <v>5</v>
      </c>
      <c r="H13" s="76">
        <v>4</v>
      </c>
      <c r="I13" s="75">
        <v>8</v>
      </c>
      <c r="J13" s="75">
        <v>5</v>
      </c>
      <c r="K13" s="75">
        <v>9</v>
      </c>
      <c r="L13" s="75">
        <v>18</v>
      </c>
      <c r="M13" s="75">
        <v>32</v>
      </c>
      <c r="N13" s="75">
        <v>48</v>
      </c>
      <c r="O13" s="75">
        <v>112</v>
      </c>
      <c r="P13" s="75">
        <v>91</v>
      </c>
      <c r="Q13" s="75">
        <v>136</v>
      </c>
      <c r="R13" s="75">
        <v>231</v>
      </c>
      <c r="S13" s="75">
        <v>292</v>
      </c>
      <c r="T13" s="75">
        <v>468</v>
      </c>
      <c r="U13" s="75">
        <v>609</v>
      </c>
      <c r="V13" s="75">
        <v>541</v>
      </c>
      <c r="W13" s="75">
        <v>238</v>
      </c>
      <c r="X13" s="75">
        <v>48</v>
      </c>
      <c r="Y13" s="76" t="s">
        <v>117</v>
      </c>
      <c r="Z13" s="75">
        <v>5</v>
      </c>
    </row>
    <row r="14" spans="1:26" s="70" customFormat="1" x14ac:dyDescent="0.2">
      <c r="A14" s="82" t="s">
        <v>121</v>
      </c>
      <c r="B14" s="82" t="s">
        <v>114</v>
      </c>
      <c r="C14" s="71">
        <v>6643</v>
      </c>
      <c r="D14" s="72">
        <v>20</v>
      </c>
      <c r="E14" s="72">
        <v>2</v>
      </c>
      <c r="F14" s="72">
        <v>2</v>
      </c>
      <c r="G14" s="72">
        <v>9</v>
      </c>
      <c r="H14" s="72">
        <v>12</v>
      </c>
      <c r="I14" s="72">
        <v>16</v>
      </c>
      <c r="J14" s="72">
        <v>31</v>
      </c>
      <c r="K14" s="72">
        <v>38</v>
      </c>
      <c r="L14" s="72">
        <v>55</v>
      </c>
      <c r="M14" s="72">
        <v>77</v>
      </c>
      <c r="N14" s="72">
        <v>108</v>
      </c>
      <c r="O14" s="72">
        <v>244</v>
      </c>
      <c r="P14" s="72">
        <v>337</v>
      </c>
      <c r="Q14" s="72">
        <v>491</v>
      </c>
      <c r="R14" s="72">
        <v>754</v>
      </c>
      <c r="S14" s="72">
        <v>987</v>
      </c>
      <c r="T14" s="72">
        <v>1173</v>
      </c>
      <c r="U14" s="72">
        <v>1020</v>
      </c>
      <c r="V14" s="72">
        <v>814</v>
      </c>
      <c r="W14" s="72">
        <v>358</v>
      </c>
      <c r="X14" s="72">
        <v>95</v>
      </c>
      <c r="Y14" s="73" t="s">
        <v>117</v>
      </c>
      <c r="Z14" s="72">
        <v>11</v>
      </c>
    </row>
    <row r="15" spans="1:26" s="70" customFormat="1" x14ac:dyDescent="0.2">
      <c r="A15" s="83" t="s">
        <v>121</v>
      </c>
      <c r="B15" s="82" t="s">
        <v>115</v>
      </c>
      <c r="C15" s="71">
        <v>3604</v>
      </c>
      <c r="D15" s="72">
        <v>13</v>
      </c>
      <c r="E15" s="73">
        <v>1</v>
      </c>
      <c r="F15" s="73">
        <v>1</v>
      </c>
      <c r="G15" s="72">
        <v>7</v>
      </c>
      <c r="H15" s="72">
        <v>6</v>
      </c>
      <c r="I15" s="72">
        <v>11</v>
      </c>
      <c r="J15" s="72">
        <v>18</v>
      </c>
      <c r="K15" s="72">
        <v>22</v>
      </c>
      <c r="L15" s="72">
        <v>33</v>
      </c>
      <c r="M15" s="72">
        <v>55</v>
      </c>
      <c r="N15" s="72">
        <v>76</v>
      </c>
      <c r="O15" s="72">
        <v>171</v>
      </c>
      <c r="P15" s="72">
        <v>236</v>
      </c>
      <c r="Q15" s="72">
        <v>341</v>
      </c>
      <c r="R15" s="72">
        <v>496</v>
      </c>
      <c r="S15" s="72">
        <v>596</v>
      </c>
      <c r="T15" s="72">
        <v>683</v>
      </c>
      <c r="U15" s="72">
        <v>437</v>
      </c>
      <c r="V15" s="72">
        <v>286</v>
      </c>
      <c r="W15" s="72">
        <v>97</v>
      </c>
      <c r="X15" s="72">
        <v>18</v>
      </c>
      <c r="Y15" s="73" t="s">
        <v>117</v>
      </c>
      <c r="Z15" s="72">
        <v>7</v>
      </c>
    </row>
    <row r="16" spans="1:26" s="70" customFormat="1" x14ac:dyDescent="0.2">
      <c r="A16" s="83" t="s">
        <v>121</v>
      </c>
      <c r="B16" s="82" t="s">
        <v>116</v>
      </c>
      <c r="C16" s="71">
        <v>3039</v>
      </c>
      <c r="D16" s="73">
        <v>7</v>
      </c>
      <c r="E16" s="73">
        <v>1</v>
      </c>
      <c r="F16" s="73">
        <v>1</v>
      </c>
      <c r="G16" s="73">
        <v>2</v>
      </c>
      <c r="H16" s="73">
        <v>6</v>
      </c>
      <c r="I16" s="72">
        <v>5</v>
      </c>
      <c r="J16" s="72">
        <v>13</v>
      </c>
      <c r="K16" s="72">
        <v>16</v>
      </c>
      <c r="L16" s="72">
        <v>22</v>
      </c>
      <c r="M16" s="72">
        <v>22</v>
      </c>
      <c r="N16" s="72">
        <v>32</v>
      </c>
      <c r="O16" s="72">
        <v>73</v>
      </c>
      <c r="P16" s="72">
        <v>101</v>
      </c>
      <c r="Q16" s="72">
        <v>150</v>
      </c>
      <c r="R16" s="72">
        <v>258</v>
      </c>
      <c r="S16" s="72">
        <v>391</v>
      </c>
      <c r="T16" s="72">
        <v>490</v>
      </c>
      <c r="U16" s="72">
        <v>583</v>
      </c>
      <c r="V16" s="72">
        <v>528</v>
      </c>
      <c r="W16" s="72">
        <v>261</v>
      </c>
      <c r="X16" s="72">
        <v>77</v>
      </c>
      <c r="Y16" s="73" t="s">
        <v>117</v>
      </c>
      <c r="Z16" s="72">
        <v>4</v>
      </c>
    </row>
    <row r="17" spans="1:26" s="77" customFormat="1" x14ac:dyDescent="0.2">
      <c r="A17" s="82" t="s">
        <v>122</v>
      </c>
      <c r="B17" s="82" t="s">
        <v>114</v>
      </c>
      <c r="C17" s="74">
        <v>6565</v>
      </c>
      <c r="D17" s="75">
        <v>17</v>
      </c>
      <c r="E17" s="75">
        <v>3</v>
      </c>
      <c r="F17" s="75">
        <v>2</v>
      </c>
      <c r="G17" s="75">
        <v>9</v>
      </c>
      <c r="H17" s="75">
        <v>16</v>
      </c>
      <c r="I17" s="75">
        <v>12</v>
      </c>
      <c r="J17" s="75">
        <v>38</v>
      </c>
      <c r="K17" s="75">
        <v>24</v>
      </c>
      <c r="L17" s="75">
        <v>47</v>
      </c>
      <c r="M17" s="75">
        <v>78</v>
      </c>
      <c r="N17" s="75">
        <v>110</v>
      </c>
      <c r="O17" s="75">
        <v>228</v>
      </c>
      <c r="P17" s="75">
        <v>353</v>
      </c>
      <c r="Q17" s="75">
        <v>501</v>
      </c>
      <c r="R17" s="75">
        <v>655</v>
      </c>
      <c r="S17" s="75">
        <v>923</v>
      </c>
      <c r="T17" s="75">
        <v>1180</v>
      </c>
      <c r="U17" s="75">
        <v>1068</v>
      </c>
      <c r="V17" s="75">
        <v>796</v>
      </c>
      <c r="W17" s="75">
        <v>405</v>
      </c>
      <c r="X17" s="75">
        <v>100</v>
      </c>
      <c r="Y17" s="76" t="s">
        <v>5</v>
      </c>
      <c r="Z17" s="75">
        <v>11</v>
      </c>
    </row>
    <row r="18" spans="1:26" s="77" customFormat="1" x14ac:dyDescent="0.2">
      <c r="A18" s="83" t="s">
        <v>122</v>
      </c>
      <c r="B18" s="82" t="s">
        <v>115</v>
      </c>
      <c r="C18" s="74">
        <v>3562</v>
      </c>
      <c r="D18" s="75">
        <v>8</v>
      </c>
      <c r="E18" s="76">
        <v>2</v>
      </c>
      <c r="F18" s="76">
        <v>1</v>
      </c>
      <c r="G18" s="75">
        <v>7</v>
      </c>
      <c r="H18" s="75">
        <v>9</v>
      </c>
      <c r="I18" s="75">
        <v>11</v>
      </c>
      <c r="J18" s="75">
        <v>25</v>
      </c>
      <c r="K18" s="75">
        <v>16</v>
      </c>
      <c r="L18" s="75">
        <v>35</v>
      </c>
      <c r="M18" s="75">
        <v>46</v>
      </c>
      <c r="N18" s="75">
        <v>67</v>
      </c>
      <c r="O18" s="75">
        <v>151</v>
      </c>
      <c r="P18" s="75">
        <v>258</v>
      </c>
      <c r="Q18" s="75">
        <v>363</v>
      </c>
      <c r="R18" s="75">
        <v>460</v>
      </c>
      <c r="S18" s="75">
        <v>591</v>
      </c>
      <c r="T18" s="75">
        <v>673</v>
      </c>
      <c r="U18" s="75">
        <v>446</v>
      </c>
      <c r="V18" s="75">
        <v>267</v>
      </c>
      <c r="W18" s="75">
        <v>110</v>
      </c>
      <c r="X18" s="75">
        <v>16</v>
      </c>
      <c r="Y18" s="76" t="s">
        <v>5</v>
      </c>
      <c r="Z18" s="75">
        <v>8</v>
      </c>
    </row>
    <row r="19" spans="1:26" s="77" customFormat="1" x14ac:dyDescent="0.2">
      <c r="A19" s="83" t="s">
        <v>122</v>
      </c>
      <c r="B19" s="82" t="s">
        <v>116</v>
      </c>
      <c r="C19" s="74">
        <v>3003</v>
      </c>
      <c r="D19" s="76">
        <v>9</v>
      </c>
      <c r="E19" s="76">
        <v>1</v>
      </c>
      <c r="F19" s="76">
        <v>1</v>
      </c>
      <c r="G19" s="76">
        <v>2</v>
      </c>
      <c r="H19" s="76">
        <v>7</v>
      </c>
      <c r="I19" s="75">
        <v>1</v>
      </c>
      <c r="J19" s="75">
        <v>13</v>
      </c>
      <c r="K19" s="75">
        <v>8</v>
      </c>
      <c r="L19" s="75">
        <v>12</v>
      </c>
      <c r="M19" s="75">
        <v>32</v>
      </c>
      <c r="N19" s="75">
        <v>43</v>
      </c>
      <c r="O19" s="75">
        <v>77</v>
      </c>
      <c r="P19" s="75">
        <v>95</v>
      </c>
      <c r="Q19" s="75">
        <v>138</v>
      </c>
      <c r="R19" s="75">
        <v>195</v>
      </c>
      <c r="S19" s="75">
        <v>332</v>
      </c>
      <c r="T19" s="75">
        <v>507</v>
      </c>
      <c r="U19" s="75">
        <v>622</v>
      </c>
      <c r="V19" s="75">
        <v>529</v>
      </c>
      <c r="W19" s="75">
        <v>295</v>
      </c>
      <c r="X19" s="75">
        <v>84</v>
      </c>
      <c r="Y19" s="76" t="s">
        <v>5</v>
      </c>
      <c r="Z19" s="75">
        <v>3</v>
      </c>
    </row>
    <row r="20" spans="1:26" s="77" customFormat="1" x14ac:dyDescent="0.2">
      <c r="A20" s="82" t="s">
        <v>123</v>
      </c>
      <c r="B20" s="82" t="s">
        <v>114</v>
      </c>
      <c r="C20" s="74">
        <v>7058</v>
      </c>
      <c r="D20" s="75">
        <v>11</v>
      </c>
      <c r="E20" s="75">
        <v>4</v>
      </c>
      <c r="F20" s="75">
        <v>4</v>
      </c>
      <c r="G20" s="75">
        <v>6</v>
      </c>
      <c r="H20" s="75">
        <v>16</v>
      </c>
      <c r="I20" s="75">
        <v>30</v>
      </c>
      <c r="J20" s="75">
        <v>20</v>
      </c>
      <c r="K20" s="75">
        <v>46</v>
      </c>
      <c r="L20" s="75">
        <v>64</v>
      </c>
      <c r="M20" s="75">
        <v>69</v>
      </c>
      <c r="N20" s="75">
        <v>126</v>
      </c>
      <c r="O20" s="75">
        <v>219</v>
      </c>
      <c r="P20" s="75">
        <v>367</v>
      </c>
      <c r="Q20" s="75">
        <v>502</v>
      </c>
      <c r="R20" s="75">
        <v>659</v>
      </c>
      <c r="S20" s="75">
        <v>962</v>
      </c>
      <c r="T20" s="75">
        <v>1270</v>
      </c>
      <c r="U20" s="75">
        <v>1195</v>
      </c>
      <c r="V20" s="75">
        <v>951</v>
      </c>
      <c r="W20" s="75">
        <v>452</v>
      </c>
      <c r="X20" s="75">
        <v>85</v>
      </c>
      <c r="Y20" s="76" t="s">
        <v>5</v>
      </c>
      <c r="Z20" s="75">
        <v>7</v>
      </c>
    </row>
    <row r="21" spans="1:26" s="77" customFormat="1" x14ac:dyDescent="0.2">
      <c r="A21" s="83" t="s">
        <v>123</v>
      </c>
      <c r="B21" s="82" t="s">
        <v>115</v>
      </c>
      <c r="C21" s="74">
        <v>3775</v>
      </c>
      <c r="D21" s="75">
        <v>8</v>
      </c>
      <c r="E21" s="76">
        <v>2</v>
      </c>
      <c r="F21" s="76">
        <v>2</v>
      </c>
      <c r="G21" s="75">
        <v>4</v>
      </c>
      <c r="H21" s="75">
        <v>12</v>
      </c>
      <c r="I21" s="75">
        <v>21</v>
      </c>
      <c r="J21" s="75">
        <v>14</v>
      </c>
      <c r="K21" s="75">
        <v>33</v>
      </c>
      <c r="L21" s="75">
        <v>43</v>
      </c>
      <c r="M21" s="75">
        <v>46</v>
      </c>
      <c r="N21" s="75">
        <v>83</v>
      </c>
      <c r="O21" s="75">
        <v>151</v>
      </c>
      <c r="P21" s="75">
        <v>250</v>
      </c>
      <c r="Q21" s="75">
        <v>343</v>
      </c>
      <c r="R21" s="75">
        <v>446</v>
      </c>
      <c r="S21" s="75">
        <v>636</v>
      </c>
      <c r="T21" s="75">
        <v>771</v>
      </c>
      <c r="U21" s="75">
        <v>521</v>
      </c>
      <c r="V21" s="75">
        <v>285</v>
      </c>
      <c r="W21" s="75">
        <v>93</v>
      </c>
      <c r="X21" s="75">
        <v>11</v>
      </c>
      <c r="Y21" s="76" t="s">
        <v>5</v>
      </c>
      <c r="Z21" s="75">
        <v>5</v>
      </c>
    </row>
    <row r="22" spans="1:26" s="77" customFormat="1" x14ac:dyDescent="0.2">
      <c r="A22" s="83" t="s">
        <v>123</v>
      </c>
      <c r="B22" s="82" t="s">
        <v>116</v>
      </c>
      <c r="C22" s="74">
        <v>3283</v>
      </c>
      <c r="D22" s="76">
        <v>3</v>
      </c>
      <c r="E22" s="76">
        <v>2</v>
      </c>
      <c r="F22" s="76">
        <v>2</v>
      </c>
      <c r="G22" s="76">
        <v>2</v>
      </c>
      <c r="H22" s="76">
        <v>4</v>
      </c>
      <c r="I22" s="75">
        <v>9</v>
      </c>
      <c r="J22" s="75">
        <v>6</v>
      </c>
      <c r="K22" s="75">
        <v>13</v>
      </c>
      <c r="L22" s="75">
        <v>21</v>
      </c>
      <c r="M22" s="75">
        <v>23</v>
      </c>
      <c r="N22" s="75">
        <v>43</v>
      </c>
      <c r="O22" s="75">
        <v>68</v>
      </c>
      <c r="P22" s="75">
        <v>117</v>
      </c>
      <c r="Q22" s="75">
        <v>159</v>
      </c>
      <c r="R22" s="75">
        <v>213</v>
      </c>
      <c r="S22" s="75">
        <v>326</v>
      </c>
      <c r="T22" s="75">
        <v>499</v>
      </c>
      <c r="U22" s="75">
        <v>674</v>
      </c>
      <c r="V22" s="75">
        <v>666</v>
      </c>
      <c r="W22" s="75">
        <v>359</v>
      </c>
      <c r="X22" s="75">
        <v>74</v>
      </c>
      <c r="Y22" s="76" t="s">
        <v>5</v>
      </c>
      <c r="Z22" s="75">
        <v>2</v>
      </c>
    </row>
    <row r="23" spans="1:26" s="77" customFormat="1" x14ac:dyDescent="0.2">
      <c r="A23" s="82" t="s">
        <v>124</v>
      </c>
      <c r="B23" s="82" t="s">
        <v>114</v>
      </c>
      <c r="C23" s="78">
        <v>7329</v>
      </c>
      <c r="D23" s="76">
        <v>15</v>
      </c>
      <c r="E23" s="76">
        <v>1</v>
      </c>
      <c r="F23" s="76" t="s">
        <v>5</v>
      </c>
      <c r="G23" s="76">
        <v>11</v>
      </c>
      <c r="H23" s="76">
        <v>16</v>
      </c>
      <c r="I23" s="76">
        <v>19</v>
      </c>
      <c r="J23" s="76">
        <v>26</v>
      </c>
      <c r="K23" s="76">
        <v>41</v>
      </c>
      <c r="L23" s="76">
        <v>55</v>
      </c>
      <c r="M23" s="76">
        <v>63</v>
      </c>
      <c r="N23" s="76">
        <v>130</v>
      </c>
      <c r="O23" s="76">
        <v>188</v>
      </c>
      <c r="P23" s="76">
        <v>402</v>
      </c>
      <c r="Q23" s="76">
        <v>499</v>
      </c>
      <c r="R23" s="76">
        <v>676</v>
      </c>
      <c r="S23" s="76">
        <v>945</v>
      </c>
      <c r="T23" s="76">
        <v>1363</v>
      </c>
      <c r="U23" s="76">
        <v>1314</v>
      </c>
      <c r="V23" s="76">
        <v>980</v>
      </c>
      <c r="W23" s="76">
        <v>462</v>
      </c>
      <c r="X23" s="76">
        <v>123</v>
      </c>
      <c r="Y23" s="76" t="s">
        <v>5</v>
      </c>
      <c r="Z23" s="76">
        <v>11</v>
      </c>
    </row>
    <row r="24" spans="1:26" s="77" customFormat="1" x14ac:dyDescent="0.2">
      <c r="A24" s="83" t="s">
        <v>124</v>
      </c>
      <c r="B24" s="82" t="s">
        <v>115</v>
      </c>
      <c r="C24" s="78">
        <v>3811</v>
      </c>
      <c r="D24" s="76">
        <v>8</v>
      </c>
      <c r="E24" s="76" t="s">
        <v>5</v>
      </c>
      <c r="F24" s="76" t="s">
        <v>5</v>
      </c>
      <c r="G24" s="76">
        <v>2</v>
      </c>
      <c r="H24" s="76">
        <v>12</v>
      </c>
      <c r="I24" s="76">
        <v>14</v>
      </c>
      <c r="J24" s="76">
        <v>19</v>
      </c>
      <c r="K24" s="76">
        <v>24</v>
      </c>
      <c r="L24" s="76">
        <v>35</v>
      </c>
      <c r="M24" s="76">
        <v>41</v>
      </c>
      <c r="N24" s="76">
        <v>73</v>
      </c>
      <c r="O24" s="76">
        <v>121</v>
      </c>
      <c r="P24" s="76">
        <v>284</v>
      </c>
      <c r="Q24" s="76">
        <v>352</v>
      </c>
      <c r="R24" s="76">
        <v>455</v>
      </c>
      <c r="S24" s="76">
        <v>597</v>
      </c>
      <c r="T24" s="76">
        <v>776</v>
      </c>
      <c r="U24" s="76">
        <v>577</v>
      </c>
      <c r="V24" s="76">
        <v>313</v>
      </c>
      <c r="W24" s="76">
        <v>92</v>
      </c>
      <c r="X24" s="76">
        <v>16</v>
      </c>
      <c r="Y24" s="76" t="s">
        <v>5</v>
      </c>
      <c r="Z24" s="76">
        <v>5</v>
      </c>
    </row>
    <row r="25" spans="1:26" s="77" customFormat="1" x14ac:dyDescent="0.2">
      <c r="A25" s="83" t="s">
        <v>124</v>
      </c>
      <c r="B25" s="82" t="s">
        <v>116</v>
      </c>
      <c r="C25" s="78">
        <v>3518</v>
      </c>
      <c r="D25" s="76">
        <v>7</v>
      </c>
      <c r="E25" s="76">
        <v>1</v>
      </c>
      <c r="F25" s="76" t="s">
        <v>5</v>
      </c>
      <c r="G25" s="76">
        <v>9</v>
      </c>
      <c r="H25" s="76">
        <v>4</v>
      </c>
      <c r="I25" s="76">
        <v>5</v>
      </c>
      <c r="J25" s="76">
        <v>7</v>
      </c>
      <c r="K25" s="76">
        <v>17</v>
      </c>
      <c r="L25" s="76">
        <v>20</v>
      </c>
      <c r="M25" s="76">
        <v>22</v>
      </c>
      <c r="N25" s="76">
        <v>57</v>
      </c>
      <c r="O25" s="76">
        <v>67</v>
      </c>
      <c r="P25" s="76">
        <v>118</v>
      </c>
      <c r="Q25" s="76">
        <v>147</v>
      </c>
      <c r="R25" s="76">
        <v>221</v>
      </c>
      <c r="S25" s="76">
        <v>348</v>
      </c>
      <c r="T25" s="76">
        <v>587</v>
      </c>
      <c r="U25" s="76">
        <v>737</v>
      </c>
      <c r="V25" s="76">
        <v>667</v>
      </c>
      <c r="W25" s="76">
        <v>370</v>
      </c>
      <c r="X25" s="76">
        <v>107</v>
      </c>
      <c r="Y25" s="76" t="s">
        <v>5</v>
      </c>
      <c r="Z25" s="76">
        <v>6</v>
      </c>
    </row>
    <row r="26" spans="1:26" s="77" customFormat="1" x14ac:dyDescent="0.2">
      <c r="A26" s="82" t="s">
        <v>125</v>
      </c>
      <c r="B26" s="82" t="s">
        <v>114</v>
      </c>
      <c r="C26" s="74">
        <v>7415</v>
      </c>
      <c r="D26" s="75">
        <v>9</v>
      </c>
      <c r="E26" s="75">
        <v>3</v>
      </c>
      <c r="F26" s="75">
        <v>3</v>
      </c>
      <c r="G26" s="75">
        <v>8</v>
      </c>
      <c r="H26" s="75">
        <v>18</v>
      </c>
      <c r="I26" s="75">
        <v>16</v>
      </c>
      <c r="J26" s="75">
        <v>22</v>
      </c>
      <c r="K26" s="75">
        <v>37</v>
      </c>
      <c r="L26" s="75">
        <v>59</v>
      </c>
      <c r="M26" s="75">
        <v>65</v>
      </c>
      <c r="N26" s="75">
        <v>108</v>
      </c>
      <c r="O26" s="75">
        <v>168</v>
      </c>
      <c r="P26" s="75">
        <v>397</v>
      </c>
      <c r="Q26" s="75">
        <v>490</v>
      </c>
      <c r="R26" s="75">
        <v>677</v>
      </c>
      <c r="S26" s="75">
        <v>958</v>
      </c>
      <c r="T26" s="75">
        <v>1318</v>
      </c>
      <c r="U26" s="75">
        <v>1427</v>
      </c>
      <c r="V26" s="75">
        <v>1012</v>
      </c>
      <c r="W26" s="75">
        <v>512</v>
      </c>
      <c r="X26" s="75">
        <v>108</v>
      </c>
      <c r="Y26" s="76" t="s">
        <v>5</v>
      </c>
      <c r="Z26" s="75">
        <v>6</v>
      </c>
    </row>
    <row r="27" spans="1:26" s="77" customFormat="1" x14ac:dyDescent="0.2">
      <c r="A27" s="83" t="s">
        <v>125</v>
      </c>
      <c r="B27" s="82" t="s">
        <v>115</v>
      </c>
      <c r="C27" s="74">
        <v>3835</v>
      </c>
      <c r="D27" s="75">
        <v>5</v>
      </c>
      <c r="E27" s="76">
        <v>2</v>
      </c>
      <c r="F27" s="76">
        <v>2</v>
      </c>
      <c r="G27" s="75">
        <v>5</v>
      </c>
      <c r="H27" s="75">
        <v>13</v>
      </c>
      <c r="I27" s="75">
        <v>9</v>
      </c>
      <c r="J27" s="75">
        <v>14</v>
      </c>
      <c r="K27" s="75">
        <v>20</v>
      </c>
      <c r="L27" s="75">
        <v>38</v>
      </c>
      <c r="M27" s="75">
        <v>40</v>
      </c>
      <c r="N27" s="75">
        <v>67</v>
      </c>
      <c r="O27" s="75">
        <v>103</v>
      </c>
      <c r="P27" s="75">
        <v>267</v>
      </c>
      <c r="Q27" s="75">
        <v>348</v>
      </c>
      <c r="R27" s="75">
        <v>443</v>
      </c>
      <c r="S27" s="75">
        <v>607</v>
      </c>
      <c r="T27" s="75">
        <v>781</v>
      </c>
      <c r="U27" s="75">
        <v>629</v>
      </c>
      <c r="V27" s="75">
        <v>300</v>
      </c>
      <c r="W27" s="75">
        <v>125</v>
      </c>
      <c r="X27" s="75">
        <v>17</v>
      </c>
      <c r="Y27" s="76" t="s">
        <v>5</v>
      </c>
      <c r="Z27" s="75">
        <v>3</v>
      </c>
    </row>
    <row r="28" spans="1:26" s="77" customFormat="1" x14ac:dyDescent="0.2">
      <c r="A28" s="83" t="s">
        <v>125</v>
      </c>
      <c r="B28" s="82" t="s">
        <v>116</v>
      </c>
      <c r="C28" s="74">
        <v>3580</v>
      </c>
      <c r="D28" s="76">
        <v>4</v>
      </c>
      <c r="E28" s="76">
        <v>1</v>
      </c>
      <c r="F28" s="76">
        <v>1</v>
      </c>
      <c r="G28" s="76">
        <v>3</v>
      </c>
      <c r="H28" s="76">
        <v>5</v>
      </c>
      <c r="I28" s="75">
        <v>7</v>
      </c>
      <c r="J28" s="75">
        <v>8</v>
      </c>
      <c r="K28" s="75">
        <v>17</v>
      </c>
      <c r="L28" s="75">
        <v>21</v>
      </c>
      <c r="M28" s="75">
        <v>25</v>
      </c>
      <c r="N28" s="75">
        <v>41</v>
      </c>
      <c r="O28" s="75">
        <v>65</v>
      </c>
      <c r="P28" s="75">
        <v>130</v>
      </c>
      <c r="Q28" s="75">
        <v>142</v>
      </c>
      <c r="R28" s="75">
        <v>234</v>
      </c>
      <c r="S28" s="75">
        <v>351</v>
      </c>
      <c r="T28" s="75">
        <v>537</v>
      </c>
      <c r="U28" s="75">
        <v>798</v>
      </c>
      <c r="V28" s="75">
        <v>712</v>
      </c>
      <c r="W28" s="75">
        <v>387</v>
      </c>
      <c r="X28" s="75">
        <v>91</v>
      </c>
      <c r="Y28" s="76" t="s">
        <v>5</v>
      </c>
      <c r="Z28" s="75">
        <v>3</v>
      </c>
    </row>
    <row r="29" spans="1:26" s="77" customFormat="1" x14ac:dyDescent="0.2">
      <c r="A29" s="82" t="s">
        <v>126</v>
      </c>
      <c r="B29" s="82" t="s">
        <v>114</v>
      </c>
      <c r="C29" s="74">
        <v>7418</v>
      </c>
      <c r="D29" s="75">
        <v>10</v>
      </c>
      <c r="E29" s="75">
        <v>1</v>
      </c>
      <c r="F29" s="75">
        <v>1</v>
      </c>
      <c r="G29" s="75">
        <v>9</v>
      </c>
      <c r="H29" s="75">
        <v>9</v>
      </c>
      <c r="I29" s="75">
        <v>15</v>
      </c>
      <c r="J29" s="75">
        <v>12</v>
      </c>
      <c r="K29" s="75">
        <v>30</v>
      </c>
      <c r="L29" s="75">
        <v>62</v>
      </c>
      <c r="M29" s="75">
        <v>81</v>
      </c>
      <c r="N29" s="75">
        <v>101</v>
      </c>
      <c r="O29" s="75">
        <v>198</v>
      </c>
      <c r="P29" s="75">
        <v>365</v>
      </c>
      <c r="Q29" s="75">
        <v>466</v>
      </c>
      <c r="R29" s="75">
        <v>652</v>
      </c>
      <c r="S29" s="75">
        <v>955</v>
      </c>
      <c r="T29" s="75">
        <v>1300</v>
      </c>
      <c r="U29" s="75">
        <v>1499</v>
      </c>
      <c r="V29" s="75">
        <v>1038</v>
      </c>
      <c r="W29" s="75">
        <v>509</v>
      </c>
      <c r="X29" s="75">
        <v>105</v>
      </c>
      <c r="Y29" s="76" t="s">
        <v>5</v>
      </c>
      <c r="Z29" s="75">
        <v>8</v>
      </c>
    </row>
    <row r="30" spans="1:26" s="77" customFormat="1" x14ac:dyDescent="0.2">
      <c r="A30" s="83" t="s">
        <v>126</v>
      </c>
      <c r="B30" s="82" t="s">
        <v>115</v>
      </c>
      <c r="C30" s="74">
        <v>3886</v>
      </c>
      <c r="D30" s="75">
        <v>4</v>
      </c>
      <c r="E30" s="76">
        <v>1</v>
      </c>
      <c r="F30" s="76">
        <v>1</v>
      </c>
      <c r="G30" s="75">
        <v>7</v>
      </c>
      <c r="H30" s="75">
        <v>8</v>
      </c>
      <c r="I30" s="75">
        <v>10</v>
      </c>
      <c r="J30" s="75">
        <v>6</v>
      </c>
      <c r="K30" s="75">
        <v>15</v>
      </c>
      <c r="L30" s="75">
        <v>43</v>
      </c>
      <c r="M30" s="75">
        <v>49</v>
      </c>
      <c r="N30" s="75">
        <v>66</v>
      </c>
      <c r="O30" s="75">
        <v>120</v>
      </c>
      <c r="P30" s="75">
        <v>255</v>
      </c>
      <c r="Q30" s="75">
        <v>321</v>
      </c>
      <c r="R30" s="75">
        <v>436</v>
      </c>
      <c r="S30" s="75">
        <v>606</v>
      </c>
      <c r="T30" s="75">
        <v>762</v>
      </c>
      <c r="U30" s="75">
        <v>750</v>
      </c>
      <c r="V30" s="75">
        <v>282</v>
      </c>
      <c r="W30" s="75">
        <v>121</v>
      </c>
      <c r="X30" s="75">
        <v>23</v>
      </c>
      <c r="Y30" s="76" t="s">
        <v>5</v>
      </c>
      <c r="Z30" s="75">
        <v>3</v>
      </c>
    </row>
    <row r="31" spans="1:26" s="77" customFormat="1" x14ac:dyDescent="0.2">
      <c r="A31" s="83" t="s">
        <v>126</v>
      </c>
      <c r="B31" s="82" t="s">
        <v>116</v>
      </c>
      <c r="C31" s="74">
        <v>3532</v>
      </c>
      <c r="D31" s="76">
        <v>6</v>
      </c>
      <c r="E31" s="76" t="s">
        <v>5</v>
      </c>
      <c r="F31" s="76" t="s">
        <v>5</v>
      </c>
      <c r="G31" s="76">
        <v>2</v>
      </c>
      <c r="H31" s="76">
        <v>1</v>
      </c>
      <c r="I31" s="75">
        <v>5</v>
      </c>
      <c r="J31" s="75">
        <v>6</v>
      </c>
      <c r="K31" s="75">
        <v>15</v>
      </c>
      <c r="L31" s="75">
        <v>19</v>
      </c>
      <c r="M31" s="75">
        <v>32</v>
      </c>
      <c r="N31" s="75">
        <v>35</v>
      </c>
      <c r="O31" s="75">
        <v>78</v>
      </c>
      <c r="P31" s="75">
        <v>110</v>
      </c>
      <c r="Q31" s="75">
        <v>145</v>
      </c>
      <c r="R31" s="75">
        <v>216</v>
      </c>
      <c r="S31" s="75">
        <v>349</v>
      </c>
      <c r="T31" s="75">
        <v>538</v>
      </c>
      <c r="U31" s="75">
        <v>749</v>
      </c>
      <c r="V31" s="75">
        <v>756</v>
      </c>
      <c r="W31" s="75">
        <v>388</v>
      </c>
      <c r="X31" s="75">
        <v>82</v>
      </c>
      <c r="Y31" s="76" t="s">
        <v>5</v>
      </c>
      <c r="Z31" s="75">
        <v>5</v>
      </c>
    </row>
    <row r="32" spans="1:26" s="56" customFormat="1" x14ac:dyDescent="0.2">
      <c r="A32" s="82" t="s">
        <v>127</v>
      </c>
      <c r="B32" s="82" t="s">
        <v>114</v>
      </c>
      <c r="C32" s="74">
        <v>7392</v>
      </c>
      <c r="D32" s="75">
        <v>15</v>
      </c>
      <c r="E32" s="75">
        <v>2</v>
      </c>
      <c r="F32" s="75">
        <v>1</v>
      </c>
      <c r="G32" s="75">
        <v>2</v>
      </c>
      <c r="H32" s="75">
        <v>7</v>
      </c>
      <c r="I32" s="75">
        <v>20</v>
      </c>
      <c r="J32" s="75">
        <v>17</v>
      </c>
      <c r="K32" s="75">
        <v>29</v>
      </c>
      <c r="L32" s="75">
        <v>54</v>
      </c>
      <c r="M32" s="75">
        <v>68</v>
      </c>
      <c r="N32" s="75">
        <v>115</v>
      </c>
      <c r="O32" s="75">
        <v>168</v>
      </c>
      <c r="P32" s="75">
        <v>318</v>
      </c>
      <c r="Q32" s="75">
        <v>475</v>
      </c>
      <c r="R32" s="75">
        <v>704</v>
      </c>
      <c r="S32" s="75">
        <v>904</v>
      </c>
      <c r="T32" s="75">
        <v>1248</v>
      </c>
      <c r="U32" s="75">
        <v>1456</v>
      </c>
      <c r="V32" s="75">
        <v>1159</v>
      </c>
      <c r="W32" s="75">
        <v>494</v>
      </c>
      <c r="X32" s="75">
        <v>136</v>
      </c>
      <c r="Y32" s="76" t="s">
        <v>5</v>
      </c>
      <c r="Z32" s="75">
        <v>11</v>
      </c>
    </row>
    <row r="33" spans="1:26" s="56" customFormat="1" x14ac:dyDescent="0.2">
      <c r="A33" s="83" t="s">
        <v>127</v>
      </c>
      <c r="B33" s="82" t="s">
        <v>115</v>
      </c>
      <c r="C33" s="74">
        <v>3869</v>
      </c>
      <c r="D33" s="75">
        <v>7</v>
      </c>
      <c r="E33" s="76">
        <v>1</v>
      </c>
      <c r="F33" s="76" t="s">
        <v>5</v>
      </c>
      <c r="G33" s="75">
        <v>1</v>
      </c>
      <c r="H33" s="75">
        <v>6</v>
      </c>
      <c r="I33" s="75">
        <v>9</v>
      </c>
      <c r="J33" s="75">
        <v>12</v>
      </c>
      <c r="K33" s="75">
        <v>14</v>
      </c>
      <c r="L33" s="75">
        <v>36</v>
      </c>
      <c r="M33" s="75">
        <v>48</v>
      </c>
      <c r="N33" s="75">
        <v>78</v>
      </c>
      <c r="O33" s="75">
        <v>103</v>
      </c>
      <c r="P33" s="75">
        <v>220</v>
      </c>
      <c r="Q33" s="75">
        <v>315</v>
      </c>
      <c r="R33" s="75">
        <v>461</v>
      </c>
      <c r="S33" s="75">
        <v>589</v>
      </c>
      <c r="T33" s="75">
        <v>720</v>
      </c>
      <c r="U33" s="75">
        <v>721</v>
      </c>
      <c r="V33" s="75">
        <v>380</v>
      </c>
      <c r="W33" s="75">
        <v>124</v>
      </c>
      <c r="X33" s="75">
        <v>24</v>
      </c>
      <c r="Y33" s="76" t="s">
        <v>5</v>
      </c>
      <c r="Z33" s="75">
        <v>6</v>
      </c>
    </row>
    <row r="34" spans="1:26" s="56" customFormat="1" x14ac:dyDescent="0.2">
      <c r="A34" s="83" t="s">
        <v>127</v>
      </c>
      <c r="B34" s="82" t="s">
        <v>116</v>
      </c>
      <c r="C34" s="74">
        <v>3523</v>
      </c>
      <c r="D34" s="76">
        <v>8</v>
      </c>
      <c r="E34" s="76">
        <v>1</v>
      </c>
      <c r="F34" s="76">
        <v>1</v>
      </c>
      <c r="G34" s="76">
        <v>1</v>
      </c>
      <c r="H34" s="76">
        <v>1</v>
      </c>
      <c r="I34" s="75">
        <v>11</v>
      </c>
      <c r="J34" s="75">
        <v>5</v>
      </c>
      <c r="K34" s="75">
        <v>15</v>
      </c>
      <c r="L34" s="75">
        <v>18</v>
      </c>
      <c r="M34" s="75">
        <v>20</v>
      </c>
      <c r="N34" s="75">
        <v>37</v>
      </c>
      <c r="O34" s="75">
        <v>65</v>
      </c>
      <c r="P34" s="75">
        <v>98</v>
      </c>
      <c r="Q34" s="75">
        <v>160</v>
      </c>
      <c r="R34" s="75">
        <v>243</v>
      </c>
      <c r="S34" s="75">
        <v>315</v>
      </c>
      <c r="T34" s="75">
        <v>528</v>
      </c>
      <c r="U34" s="75">
        <v>735</v>
      </c>
      <c r="V34" s="75">
        <v>779</v>
      </c>
      <c r="W34" s="75">
        <v>370</v>
      </c>
      <c r="X34" s="75">
        <v>112</v>
      </c>
      <c r="Y34" s="76" t="s">
        <v>5</v>
      </c>
      <c r="Z34" s="75">
        <v>5</v>
      </c>
    </row>
    <row r="35" spans="1:26" s="56" customFormat="1" x14ac:dyDescent="0.2">
      <c r="A35" s="82" t="s">
        <v>128</v>
      </c>
      <c r="B35" s="82" t="s">
        <v>114</v>
      </c>
      <c r="C35" s="59">
        <v>7788</v>
      </c>
      <c r="D35" s="60">
        <v>12</v>
      </c>
      <c r="E35" s="60">
        <v>5</v>
      </c>
      <c r="F35" s="60">
        <v>4</v>
      </c>
      <c r="G35" s="60">
        <v>5</v>
      </c>
      <c r="H35" s="60">
        <v>11</v>
      </c>
      <c r="I35" s="60">
        <v>12</v>
      </c>
      <c r="J35" s="60">
        <v>16</v>
      </c>
      <c r="K35" s="60">
        <v>32</v>
      </c>
      <c r="L35" s="60">
        <v>62</v>
      </c>
      <c r="M35" s="60">
        <v>69</v>
      </c>
      <c r="N35" s="60">
        <v>103</v>
      </c>
      <c r="O35" s="60">
        <v>149</v>
      </c>
      <c r="P35" s="60">
        <v>294</v>
      </c>
      <c r="Q35" s="60">
        <v>479</v>
      </c>
      <c r="R35" s="60">
        <v>699</v>
      </c>
      <c r="S35" s="60">
        <v>970</v>
      </c>
      <c r="T35" s="60">
        <v>1372</v>
      </c>
      <c r="U35" s="60">
        <v>1560</v>
      </c>
      <c r="V35" s="60">
        <v>1184</v>
      </c>
      <c r="W35" s="60">
        <v>595</v>
      </c>
      <c r="X35" s="60">
        <v>155</v>
      </c>
      <c r="Y35" s="60" t="s">
        <v>5</v>
      </c>
      <c r="Z35" s="60">
        <v>9</v>
      </c>
    </row>
    <row r="36" spans="1:26" s="56" customFormat="1" x14ac:dyDescent="0.2">
      <c r="A36" s="83" t="s">
        <v>128</v>
      </c>
      <c r="B36" s="82" t="s">
        <v>115</v>
      </c>
      <c r="C36" s="59">
        <v>4031</v>
      </c>
      <c r="D36" s="60">
        <v>8</v>
      </c>
      <c r="E36" s="60">
        <v>2</v>
      </c>
      <c r="F36" s="60">
        <v>2</v>
      </c>
      <c r="G36" s="60">
        <v>3</v>
      </c>
      <c r="H36" s="60">
        <v>10</v>
      </c>
      <c r="I36" s="60">
        <v>6</v>
      </c>
      <c r="J36" s="60">
        <v>12</v>
      </c>
      <c r="K36" s="60">
        <v>20</v>
      </c>
      <c r="L36" s="60">
        <v>39</v>
      </c>
      <c r="M36" s="60">
        <v>49</v>
      </c>
      <c r="N36" s="60">
        <v>69</v>
      </c>
      <c r="O36" s="60">
        <v>103</v>
      </c>
      <c r="P36" s="60">
        <v>194</v>
      </c>
      <c r="Q36" s="60">
        <v>328</v>
      </c>
      <c r="R36" s="60">
        <v>478</v>
      </c>
      <c r="S36" s="60">
        <v>635</v>
      </c>
      <c r="T36" s="60">
        <v>776</v>
      </c>
      <c r="U36" s="60">
        <v>751</v>
      </c>
      <c r="V36" s="60">
        <v>392</v>
      </c>
      <c r="W36" s="60">
        <v>126</v>
      </c>
      <c r="X36" s="60">
        <v>28</v>
      </c>
      <c r="Y36" s="60" t="s">
        <v>5</v>
      </c>
      <c r="Z36" s="60">
        <v>6</v>
      </c>
    </row>
    <row r="37" spans="1:26" s="56" customFormat="1" x14ac:dyDescent="0.2">
      <c r="A37" s="83" t="s">
        <v>128</v>
      </c>
      <c r="B37" s="82" t="s">
        <v>116</v>
      </c>
      <c r="C37" s="59">
        <v>3757</v>
      </c>
      <c r="D37" s="60">
        <v>4</v>
      </c>
      <c r="E37" s="60">
        <v>3</v>
      </c>
      <c r="F37" s="60">
        <v>2</v>
      </c>
      <c r="G37" s="60">
        <v>2</v>
      </c>
      <c r="H37" s="60">
        <v>1</v>
      </c>
      <c r="I37" s="60">
        <v>6</v>
      </c>
      <c r="J37" s="60">
        <v>4</v>
      </c>
      <c r="K37" s="60">
        <v>12</v>
      </c>
      <c r="L37" s="60">
        <v>23</v>
      </c>
      <c r="M37" s="60">
        <v>20</v>
      </c>
      <c r="N37" s="60">
        <v>34</v>
      </c>
      <c r="O37" s="60">
        <v>46</v>
      </c>
      <c r="P37" s="60">
        <v>100</v>
      </c>
      <c r="Q37" s="60">
        <v>151</v>
      </c>
      <c r="R37" s="60">
        <v>221</v>
      </c>
      <c r="S37" s="60">
        <v>335</v>
      </c>
      <c r="T37" s="60">
        <v>596</v>
      </c>
      <c r="U37" s="60">
        <v>809</v>
      </c>
      <c r="V37" s="60">
        <v>792</v>
      </c>
      <c r="W37" s="60">
        <v>469</v>
      </c>
      <c r="X37" s="60">
        <v>127</v>
      </c>
      <c r="Y37" s="60" t="s">
        <v>5</v>
      </c>
      <c r="Z37" s="60">
        <v>3</v>
      </c>
    </row>
    <row r="38" spans="1:26" s="56" customFormat="1" x14ac:dyDescent="0.2">
      <c r="A38" s="82" t="s">
        <v>129</v>
      </c>
      <c r="B38" s="82" t="s">
        <v>114</v>
      </c>
      <c r="C38" s="59">
        <v>7745</v>
      </c>
      <c r="D38" s="60">
        <v>14</v>
      </c>
      <c r="E38" s="60">
        <v>5</v>
      </c>
      <c r="F38" s="60">
        <v>1</v>
      </c>
      <c r="G38" s="60">
        <v>5</v>
      </c>
      <c r="H38" s="60">
        <v>8</v>
      </c>
      <c r="I38" s="60">
        <v>12</v>
      </c>
      <c r="J38" s="60">
        <v>21</v>
      </c>
      <c r="K38" s="60">
        <v>29</v>
      </c>
      <c r="L38" s="60">
        <v>62</v>
      </c>
      <c r="M38" s="60">
        <v>80</v>
      </c>
      <c r="N38" s="60">
        <v>112</v>
      </c>
      <c r="O38" s="60">
        <v>136</v>
      </c>
      <c r="P38" s="60">
        <v>252</v>
      </c>
      <c r="Q38" s="60">
        <v>535</v>
      </c>
      <c r="R38" s="60">
        <v>715</v>
      </c>
      <c r="S38" s="60">
        <v>911</v>
      </c>
      <c r="T38" s="60">
        <v>1380</v>
      </c>
      <c r="U38" s="60">
        <v>1526</v>
      </c>
      <c r="V38" s="60">
        <v>1215</v>
      </c>
      <c r="W38" s="60">
        <v>589</v>
      </c>
      <c r="X38" s="60">
        <v>137</v>
      </c>
      <c r="Y38" s="60" t="s">
        <v>5</v>
      </c>
      <c r="Z38" s="60">
        <v>11</v>
      </c>
    </row>
    <row r="39" spans="1:26" s="56" customFormat="1" x14ac:dyDescent="0.2">
      <c r="A39" s="83" t="s">
        <v>129</v>
      </c>
      <c r="B39" s="82" t="s">
        <v>115</v>
      </c>
      <c r="C39" s="59">
        <v>4055</v>
      </c>
      <c r="D39" s="60">
        <v>5</v>
      </c>
      <c r="E39" s="60">
        <v>3</v>
      </c>
      <c r="F39" s="60" t="s">
        <v>5</v>
      </c>
      <c r="G39" s="60">
        <v>3</v>
      </c>
      <c r="H39" s="60">
        <v>8</v>
      </c>
      <c r="I39" s="60">
        <v>6</v>
      </c>
      <c r="J39" s="60">
        <v>16</v>
      </c>
      <c r="K39" s="60">
        <v>12</v>
      </c>
      <c r="L39" s="60">
        <v>35</v>
      </c>
      <c r="M39" s="60">
        <v>54</v>
      </c>
      <c r="N39" s="60">
        <v>72</v>
      </c>
      <c r="O39" s="60">
        <v>91</v>
      </c>
      <c r="P39" s="60">
        <v>172</v>
      </c>
      <c r="Q39" s="60">
        <v>388</v>
      </c>
      <c r="R39" s="60">
        <v>502</v>
      </c>
      <c r="S39" s="60">
        <v>579</v>
      </c>
      <c r="T39" s="60">
        <v>804</v>
      </c>
      <c r="U39" s="60">
        <v>733</v>
      </c>
      <c r="V39" s="60">
        <v>418</v>
      </c>
      <c r="W39" s="60">
        <v>138</v>
      </c>
      <c r="X39" s="60">
        <v>16</v>
      </c>
      <c r="Y39" s="60" t="s">
        <v>5</v>
      </c>
      <c r="Z39" s="60">
        <v>3</v>
      </c>
    </row>
    <row r="40" spans="1:26" s="56" customFormat="1" x14ac:dyDescent="0.2">
      <c r="A40" s="83" t="s">
        <v>129</v>
      </c>
      <c r="B40" s="82" t="s">
        <v>116</v>
      </c>
      <c r="C40" s="59">
        <v>3690</v>
      </c>
      <c r="D40" s="60">
        <v>9</v>
      </c>
      <c r="E40" s="60">
        <v>2</v>
      </c>
      <c r="F40" s="60">
        <v>1</v>
      </c>
      <c r="G40" s="60">
        <v>2</v>
      </c>
      <c r="H40" s="60" t="s">
        <v>5</v>
      </c>
      <c r="I40" s="60">
        <v>6</v>
      </c>
      <c r="J40" s="60">
        <v>5</v>
      </c>
      <c r="K40" s="60">
        <v>17</v>
      </c>
      <c r="L40" s="60">
        <v>27</v>
      </c>
      <c r="M40" s="60">
        <v>26</v>
      </c>
      <c r="N40" s="60">
        <v>40</v>
      </c>
      <c r="O40" s="60">
        <v>45</v>
      </c>
      <c r="P40" s="60">
        <v>80</v>
      </c>
      <c r="Q40" s="60">
        <v>147</v>
      </c>
      <c r="R40" s="60">
        <v>213</v>
      </c>
      <c r="S40" s="60">
        <v>332</v>
      </c>
      <c r="T40" s="60">
        <v>576</v>
      </c>
      <c r="U40" s="60">
        <v>793</v>
      </c>
      <c r="V40" s="60">
        <v>797</v>
      </c>
      <c r="W40" s="60">
        <v>451</v>
      </c>
      <c r="X40" s="60">
        <v>121</v>
      </c>
      <c r="Y40" s="60" t="s">
        <v>5</v>
      </c>
      <c r="Z40" s="60">
        <v>8</v>
      </c>
    </row>
    <row r="41" spans="1:26" s="56" customFormat="1" x14ac:dyDescent="0.2">
      <c r="A41" s="82" t="s">
        <v>130</v>
      </c>
      <c r="B41" s="82" t="s">
        <v>114</v>
      </c>
      <c r="C41" s="59">
        <v>7999</v>
      </c>
      <c r="D41" s="60">
        <v>8</v>
      </c>
      <c r="E41" s="60">
        <v>3</v>
      </c>
      <c r="F41" s="60">
        <v>2</v>
      </c>
      <c r="G41" s="60">
        <v>9</v>
      </c>
      <c r="H41" s="60">
        <v>12</v>
      </c>
      <c r="I41" s="60">
        <v>11</v>
      </c>
      <c r="J41" s="60">
        <v>17</v>
      </c>
      <c r="K41" s="60">
        <v>28</v>
      </c>
      <c r="L41" s="60">
        <v>38</v>
      </c>
      <c r="M41" s="60">
        <v>64</v>
      </c>
      <c r="N41" s="60">
        <v>90</v>
      </c>
      <c r="O41" s="60">
        <v>152</v>
      </c>
      <c r="P41" s="60">
        <v>241</v>
      </c>
      <c r="Q41" s="60">
        <v>499</v>
      </c>
      <c r="R41" s="60">
        <v>629</v>
      </c>
      <c r="S41" s="60">
        <v>970</v>
      </c>
      <c r="T41" s="60">
        <v>1358</v>
      </c>
      <c r="U41" s="60">
        <v>1658</v>
      </c>
      <c r="V41" s="60">
        <v>1413</v>
      </c>
      <c r="W41" s="60">
        <v>653</v>
      </c>
      <c r="X41" s="60">
        <v>144</v>
      </c>
      <c r="Y41" s="60" t="s">
        <v>5</v>
      </c>
      <c r="Z41" s="60">
        <v>5</v>
      </c>
    </row>
    <row r="42" spans="1:26" s="56" customFormat="1" x14ac:dyDescent="0.2">
      <c r="A42" s="83" t="s">
        <v>130</v>
      </c>
      <c r="B42" s="82" t="s">
        <v>115</v>
      </c>
      <c r="C42" s="59">
        <v>4054</v>
      </c>
      <c r="D42" s="60">
        <v>5</v>
      </c>
      <c r="E42" s="60">
        <v>2</v>
      </c>
      <c r="F42" s="60">
        <v>2</v>
      </c>
      <c r="G42" s="60">
        <v>5</v>
      </c>
      <c r="H42" s="60">
        <v>7</v>
      </c>
      <c r="I42" s="60">
        <v>9</v>
      </c>
      <c r="J42" s="60">
        <v>9</v>
      </c>
      <c r="K42" s="60">
        <v>22</v>
      </c>
      <c r="L42" s="60">
        <v>23</v>
      </c>
      <c r="M42" s="60">
        <v>41</v>
      </c>
      <c r="N42" s="60">
        <v>65</v>
      </c>
      <c r="O42" s="60">
        <v>97</v>
      </c>
      <c r="P42" s="60">
        <v>169</v>
      </c>
      <c r="Q42" s="60">
        <v>355</v>
      </c>
      <c r="R42" s="60">
        <v>419</v>
      </c>
      <c r="S42" s="60">
        <v>638</v>
      </c>
      <c r="T42" s="60">
        <v>775</v>
      </c>
      <c r="U42" s="60">
        <v>791</v>
      </c>
      <c r="V42" s="60">
        <v>491</v>
      </c>
      <c r="W42" s="60">
        <v>104</v>
      </c>
      <c r="X42" s="60">
        <v>25</v>
      </c>
      <c r="Y42" s="60" t="s">
        <v>5</v>
      </c>
      <c r="Z42" s="60">
        <v>3</v>
      </c>
    </row>
    <row r="43" spans="1:26" s="56" customFormat="1" x14ac:dyDescent="0.2">
      <c r="A43" s="83" t="s">
        <v>130</v>
      </c>
      <c r="B43" s="82" t="s">
        <v>116</v>
      </c>
      <c r="C43" s="59">
        <v>3945</v>
      </c>
      <c r="D43" s="60">
        <v>3</v>
      </c>
      <c r="E43" s="60">
        <v>1</v>
      </c>
      <c r="F43" s="60" t="s">
        <v>5</v>
      </c>
      <c r="G43" s="60">
        <v>4</v>
      </c>
      <c r="H43" s="60">
        <v>5</v>
      </c>
      <c r="I43" s="60">
        <v>2</v>
      </c>
      <c r="J43" s="60">
        <v>8</v>
      </c>
      <c r="K43" s="60">
        <v>6</v>
      </c>
      <c r="L43" s="60">
        <v>15</v>
      </c>
      <c r="M43" s="60">
        <v>23</v>
      </c>
      <c r="N43" s="60">
        <v>25</v>
      </c>
      <c r="O43" s="60">
        <v>55</v>
      </c>
      <c r="P43" s="60">
        <v>72</v>
      </c>
      <c r="Q43" s="60">
        <v>144</v>
      </c>
      <c r="R43" s="60">
        <v>210</v>
      </c>
      <c r="S43" s="60">
        <v>332</v>
      </c>
      <c r="T43" s="60">
        <v>583</v>
      </c>
      <c r="U43" s="60">
        <v>867</v>
      </c>
      <c r="V43" s="60">
        <v>922</v>
      </c>
      <c r="W43" s="60">
        <v>549</v>
      </c>
      <c r="X43" s="60">
        <v>119</v>
      </c>
      <c r="Y43" s="60" t="s">
        <v>5</v>
      </c>
      <c r="Z43" s="60">
        <v>2</v>
      </c>
    </row>
    <row r="44" spans="1:26" s="56" customFormat="1" x14ac:dyDescent="0.2">
      <c r="A44" s="82" t="s">
        <v>131</v>
      </c>
      <c r="B44" s="82" t="s">
        <v>114</v>
      </c>
      <c r="C44" s="59">
        <v>8096</v>
      </c>
      <c r="D44" s="60">
        <v>9</v>
      </c>
      <c r="E44" s="60" t="s">
        <v>5</v>
      </c>
      <c r="F44" s="60">
        <v>5</v>
      </c>
      <c r="G44" s="60">
        <v>6</v>
      </c>
      <c r="H44" s="60">
        <v>12</v>
      </c>
      <c r="I44" s="60">
        <v>11</v>
      </c>
      <c r="J44" s="60">
        <v>12</v>
      </c>
      <c r="K44" s="60">
        <v>20</v>
      </c>
      <c r="L44" s="60">
        <v>37</v>
      </c>
      <c r="M44" s="60">
        <v>71</v>
      </c>
      <c r="N44" s="60">
        <v>120</v>
      </c>
      <c r="O44" s="60">
        <v>148</v>
      </c>
      <c r="P44" s="60">
        <v>235</v>
      </c>
      <c r="Q44" s="60">
        <v>525</v>
      </c>
      <c r="R44" s="60">
        <v>641</v>
      </c>
      <c r="S44" s="60">
        <v>901</v>
      </c>
      <c r="T44" s="60">
        <v>1386</v>
      </c>
      <c r="U44" s="60">
        <v>1715</v>
      </c>
      <c r="V44" s="60">
        <v>1407</v>
      </c>
      <c r="W44" s="60">
        <v>677</v>
      </c>
      <c r="X44" s="60">
        <v>158</v>
      </c>
      <c r="Y44" s="60" t="s">
        <v>5</v>
      </c>
      <c r="Z44" s="60">
        <v>9</v>
      </c>
    </row>
    <row r="45" spans="1:26" s="56" customFormat="1" x14ac:dyDescent="0.2">
      <c r="A45" s="83" t="s">
        <v>131</v>
      </c>
      <c r="B45" s="82" t="s">
        <v>115</v>
      </c>
      <c r="C45" s="59">
        <v>4116</v>
      </c>
      <c r="D45" s="60">
        <v>6</v>
      </c>
      <c r="E45" s="60" t="s">
        <v>5</v>
      </c>
      <c r="F45" s="60">
        <v>3</v>
      </c>
      <c r="G45" s="60">
        <v>3</v>
      </c>
      <c r="H45" s="60">
        <v>9</v>
      </c>
      <c r="I45" s="60">
        <v>10</v>
      </c>
      <c r="J45" s="60">
        <v>7</v>
      </c>
      <c r="K45" s="60">
        <v>11</v>
      </c>
      <c r="L45" s="60">
        <v>24</v>
      </c>
      <c r="M45" s="60">
        <v>45</v>
      </c>
      <c r="N45" s="60">
        <v>76</v>
      </c>
      <c r="O45" s="60">
        <v>97</v>
      </c>
      <c r="P45" s="60">
        <v>163</v>
      </c>
      <c r="Q45" s="60">
        <v>357</v>
      </c>
      <c r="R45" s="60">
        <v>427</v>
      </c>
      <c r="S45" s="60">
        <v>599</v>
      </c>
      <c r="T45" s="60">
        <v>791</v>
      </c>
      <c r="U45" s="60">
        <v>841</v>
      </c>
      <c r="V45" s="60">
        <v>488</v>
      </c>
      <c r="W45" s="60">
        <v>133</v>
      </c>
      <c r="X45" s="60">
        <v>26</v>
      </c>
      <c r="Y45" s="60" t="s">
        <v>5</v>
      </c>
      <c r="Z45" s="60">
        <v>6</v>
      </c>
    </row>
    <row r="46" spans="1:26" s="56" customFormat="1" x14ac:dyDescent="0.2">
      <c r="A46" s="83" t="s">
        <v>131</v>
      </c>
      <c r="B46" s="82" t="s">
        <v>116</v>
      </c>
      <c r="C46" s="59">
        <v>3980</v>
      </c>
      <c r="D46" s="60">
        <v>3</v>
      </c>
      <c r="E46" s="60" t="s">
        <v>5</v>
      </c>
      <c r="F46" s="60">
        <v>2</v>
      </c>
      <c r="G46" s="60">
        <v>3</v>
      </c>
      <c r="H46" s="60">
        <v>3</v>
      </c>
      <c r="I46" s="60">
        <v>1</v>
      </c>
      <c r="J46" s="60">
        <v>5</v>
      </c>
      <c r="K46" s="60">
        <v>9</v>
      </c>
      <c r="L46" s="60">
        <v>13</v>
      </c>
      <c r="M46" s="60">
        <v>26</v>
      </c>
      <c r="N46" s="60">
        <v>44</v>
      </c>
      <c r="O46" s="60">
        <v>51</v>
      </c>
      <c r="P46" s="60">
        <v>72</v>
      </c>
      <c r="Q46" s="60">
        <v>168</v>
      </c>
      <c r="R46" s="60">
        <v>214</v>
      </c>
      <c r="S46" s="60">
        <v>302</v>
      </c>
      <c r="T46" s="60">
        <v>595</v>
      </c>
      <c r="U46" s="60">
        <v>874</v>
      </c>
      <c r="V46" s="60">
        <v>919</v>
      </c>
      <c r="W46" s="60">
        <v>544</v>
      </c>
      <c r="X46" s="60">
        <v>132</v>
      </c>
      <c r="Y46" s="60" t="s">
        <v>5</v>
      </c>
      <c r="Z46" s="60">
        <v>3</v>
      </c>
    </row>
    <row r="47" spans="1:26" s="56" customFormat="1" x14ac:dyDescent="0.2">
      <c r="A47" s="82" t="s">
        <v>132</v>
      </c>
      <c r="B47" s="82" t="s">
        <v>114</v>
      </c>
      <c r="C47" s="59">
        <v>8284</v>
      </c>
      <c r="D47" s="60">
        <v>9</v>
      </c>
      <c r="E47" s="60">
        <v>5</v>
      </c>
      <c r="F47" s="60">
        <v>1</v>
      </c>
      <c r="G47" s="60">
        <v>10</v>
      </c>
      <c r="H47" s="60">
        <v>10</v>
      </c>
      <c r="I47" s="60">
        <v>16</v>
      </c>
      <c r="J47" s="60">
        <v>17</v>
      </c>
      <c r="K47" s="60">
        <v>23</v>
      </c>
      <c r="L47" s="60">
        <v>47</v>
      </c>
      <c r="M47" s="60">
        <v>77</v>
      </c>
      <c r="N47" s="60">
        <v>85</v>
      </c>
      <c r="O47" s="60">
        <v>148</v>
      </c>
      <c r="P47" s="60">
        <v>261</v>
      </c>
      <c r="Q47" s="60">
        <v>403</v>
      </c>
      <c r="R47" s="60">
        <v>704</v>
      </c>
      <c r="S47" s="60">
        <v>1107</v>
      </c>
      <c r="T47" s="60">
        <v>1322</v>
      </c>
      <c r="U47" s="60">
        <v>1716</v>
      </c>
      <c r="V47" s="60">
        <v>1457</v>
      </c>
      <c r="W47" s="60">
        <v>679</v>
      </c>
      <c r="X47" s="60">
        <v>187</v>
      </c>
      <c r="Y47" s="60" t="s">
        <v>5</v>
      </c>
      <c r="Z47" s="60">
        <v>2</v>
      </c>
    </row>
    <row r="48" spans="1:26" s="56" customFormat="1" x14ac:dyDescent="0.2">
      <c r="A48" s="83" t="s">
        <v>132</v>
      </c>
      <c r="B48" s="82" t="s">
        <v>115</v>
      </c>
      <c r="C48" s="59">
        <v>4210</v>
      </c>
      <c r="D48" s="60">
        <v>5</v>
      </c>
      <c r="E48" s="60">
        <v>2</v>
      </c>
      <c r="F48" s="60" t="s">
        <v>5</v>
      </c>
      <c r="G48" s="60">
        <v>7</v>
      </c>
      <c r="H48" s="60">
        <v>8</v>
      </c>
      <c r="I48" s="60">
        <v>11</v>
      </c>
      <c r="J48" s="60">
        <v>11</v>
      </c>
      <c r="K48" s="60">
        <v>9</v>
      </c>
      <c r="L48" s="60">
        <v>28</v>
      </c>
      <c r="M48" s="60">
        <v>53</v>
      </c>
      <c r="N48" s="60">
        <v>55</v>
      </c>
      <c r="O48" s="60">
        <v>86</v>
      </c>
      <c r="P48" s="60">
        <v>183</v>
      </c>
      <c r="Q48" s="60">
        <v>287</v>
      </c>
      <c r="R48" s="60">
        <v>470</v>
      </c>
      <c r="S48" s="60">
        <v>713</v>
      </c>
      <c r="T48" s="60">
        <v>754</v>
      </c>
      <c r="U48" s="60">
        <v>860</v>
      </c>
      <c r="V48" s="60">
        <v>510</v>
      </c>
      <c r="W48" s="60">
        <v>125</v>
      </c>
      <c r="X48" s="60">
        <v>33</v>
      </c>
      <c r="Y48" s="60" t="s">
        <v>5</v>
      </c>
      <c r="Z48" s="60" t="s">
        <v>5</v>
      </c>
    </row>
    <row r="49" spans="1:26" s="56" customFormat="1" x14ac:dyDescent="0.2">
      <c r="A49" s="83" t="s">
        <v>132</v>
      </c>
      <c r="B49" s="82" t="s">
        <v>116</v>
      </c>
      <c r="C49" s="59">
        <v>4074</v>
      </c>
      <c r="D49" s="60">
        <v>4</v>
      </c>
      <c r="E49" s="60">
        <v>3</v>
      </c>
      <c r="F49" s="60">
        <v>1</v>
      </c>
      <c r="G49" s="60">
        <v>3</v>
      </c>
      <c r="H49" s="60">
        <v>2</v>
      </c>
      <c r="I49" s="60">
        <v>5</v>
      </c>
      <c r="J49" s="60">
        <v>6</v>
      </c>
      <c r="K49" s="60">
        <v>14</v>
      </c>
      <c r="L49" s="60">
        <v>19</v>
      </c>
      <c r="M49" s="60">
        <v>24</v>
      </c>
      <c r="N49" s="60">
        <v>30</v>
      </c>
      <c r="O49" s="60">
        <v>62</v>
      </c>
      <c r="P49" s="60">
        <v>78</v>
      </c>
      <c r="Q49" s="60">
        <v>116</v>
      </c>
      <c r="R49" s="60">
        <v>234</v>
      </c>
      <c r="S49" s="60">
        <v>394</v>
      </c>
      <c r="T49" s="60">
        <v>568</v>
      </c>
      <c r="U49" s="60">
        <v>856</v>
      </c>
      <c r="V49" s="60">
        <v>947</v>
      </c>
      <c r="W49" s="60">
        <v>554</v>
      </c>
      <c r="X49" s="60">
        <v>154</v>
      </c>
      <c r="Y49" s="60" t="s">
        <v>5</v>
      </c>
      <c r="Z49" s="60">
        <v>2</v>
      </c>
    </row>
    <row r="50" spans="1:26" s="56" customFormat="1" x14ac:dyDescent="0.2">
      <c r="A50" s="82" t="s">
        <v>133</v>
      </c>
      <c r="B50" s="82" t="s">
        <v>114</v>
      </c>
      <c r="C50" s="59">
        <v>8239</v>
      </c>
      <c r="D50" s="60">
        <v>8</v>
      </c>
      <c r="E50" s="60" t="s">
        <v>5</v>
      </c>
      <c r="F50" s="60">
        <v>1</v>
      </c>
      <c r="G50" s="60">
        <v>7</v>
      </c>
      <c r="H50" s="60">
        <v>10</v>
      </c>
      <c r="I50" s="60">
        <v>10</v>
      </c>
      <c r="J50" s="60">
        <v>14</v>
      </c>
      <c r="K50" s="60">
        <v>16</v>
      </c>
      <c r="L50" s="60">
        <v>43</v>
      </c>
      <c r="M50" s="60">
        <v>94</v>
      </c>
      <c r="N50" s="60">
        <v>99</v>
      </c>
      <c r="O50" s="60">
        <v>137</v>
      </c>
      <c r="P50" s="60">
        <v>240</v>
      </c>
      <c r="Q50" s="60">
        <v>466</v>
      </c>
      <c r="R50" s="60">
        <v>720</v>
      </c>
      <c r="S50" s="60">
        <v>968</v>
      </c>
      <c r="T50" s="60">
        <v>1373</v>
      </c>
      <c r="U50" s="60">
        <v>1597</v>
      </c>
      <c r="V50" s="60">
        <v>1554</v>
      </c>
      <c r="W50" s="60">
        <v>711</v>
      </c>
      <c r="X50" s="60">
        <v>171</v>
      </c>
      <c r="Y50" s="60" t="s">
        <v>5</v>
      </c>
      <c r="Z50" s="60">
        <v>8</v>
      </c>
    </row>
    <row r="51" spans="1:26" s="56" customFormat="1" x14ac:dyDescent="0.2">
      <c r="A51" s="83" t="s">
        <v>133</v>
      </c>
      <c r="B51" s="82" t="s">
        <v>115</v>
      </c>
      <c r="C51" s="59">
        <v>4232</v>
      </c>
      <c r="D51" s="60">
        <v>6</v>
      </c>
      <c r="E51" s="60" t="s">
        <v>5</v>
      </c>
      <c r="F51" s="60">
        <v>1</v>
      </c>
      <c r="G51" s="60">
        <v>4</v>
      </c>
      <c r="H51" s="60">
        <v>7</v>
      </c>
      <c r="I51" s="60">
        <v>7</v>
      </c>
      <c r="J51" s="60">
        <v>6</v>
      </c>
      <c r="K51" s="60">
        <v>9</v>
      </c>
      <c r="L51" s="60">
        <v>28</v>
      </c>
      <c r="M51" s="60">
        <v>59</v>
      </c>
      <c r="N51" s="60">
        <v>63</v>
      </c>
      <c r="O51" s="60">
        <v>90</v>
      </c>
      <c r="P51" s="60">
        <v>148</v>
      </c>
      <c r="Q51" s="60">
        <v>334</v>
      </c>
      <c r="R51" s="60">
        <v>503</v>
      </c>
      <c r="S51" s="60">
        <v>631</v>
      </c>
      <c r="T51" s="60">
        <v>781</v>
      </c>
      <c r="U51" s="60">
        <v>775</v>
      </c>
      <c r="V51" s="60">
        <v>573</v>
      </c>
      <c r="W51" s="60">
        <v>180</v>
      </c>
      <c r="X51" s="60">
        <v>27</v>
      </c>
      <c r="Y51" s="60" t="s">
        <v>5</v>
      </c>
      <c r="Z51" s="60">
        <v>6</v>
      </c>
    </row>
    <row r="52" spans="1:26" s="56" customFormat="1" x14ac:dyDescent="0.2">
      <c r="A52" s="83" t="s">
        <v>133</v>
      </c>
      <c r="B52" s="82" t="s">
        <v>116</v>
      </c>
      <c r="C52" s="59">
        <v>4007</v>
      </c>
      <c r="D52" s="60">
        <v>2</v>
      </c>
      <c r="E52" s="60" t="s">
        <v>5</v>
      </c>
      <c r="F52" s="60" t="s">
        <v>5</v>
      </c>
      <c r="G52" s="60">
        <v>3</v>
      </c>
      <c r="H52" s="60">
        <v>3</v>
      </c>
      <c r="I52" s="60">
        <v>3</v>
      </c>
      <c r="J52" s="60">
        <v>8</v>
      </c>
      <c r="K52" s="60">
        <v>7</v>
      </c>
      <c r="L52" s="60">
        <v>15</v>
      </c>
      <c r="M52" s="60">
        <v>35</v>
      </c>
      <c r="N52" s="60">
        <v>36</v>
      </c>
      <c r="O52" s="60">
        <v>47</v>
      </c>
      <c r="P52" s="60">
        <v>92</v>
      </c>
      <c r="Q52" s="60">
        <v>132</v>
      </c>
      <c r="R52" s="60">
        <v>217</v>
      </c>
      <c r="S52" s="60">
        <v>337</v>
      </c>
      <c r="T52" s="60">
        <v>592</v>
      </c>
      <c r="U52" s="60">
        <v>822</v>
      </c>
      <c r="V52" s="60">
        <v>981</v>
      </c>
      <c r="W52" s="60">
        <v>531</v>
      </c>
      <c r="X52" s="60">
        <v>144</v>
      </c>
      <c r="Y52" s="60" t="s">
        <v>5</v>
      </c>
      <c r="Z52" s="60">
        <v>2</v>
      </c>
    </row>
    <row r="53" spans="1:26" s="56" customFormat="1" x14ac:dyDescent="0.2">
      <c r="A53" s="82" t="s">
        <v>134</v>
      </c>
      <c r="B53" s="82" t="s">
        <v>114</v>
      </c>
      <c r="C53" s="59">
        <v>8349</v>
      </c>
      <c r="D53" s="60">
        <v>16</v>
      </c>
      <c r="E53" s="60">
        <v>1</v>
      </c>
      <c r="F53" s="60">
        <v>2</v>
      </c>
      <c r="G53" s="60">
        <v>2</v>
      </c>
      <c r="H53" s="60">
        <v>7</v>
      </c>
      <c r="I53" s="60">
        <v>10</v>
      </c>
      <c r="J53" s="60">
        <v>10</v>
      </c>
      <c r="K53" s="60">
        <v>30</v>
      </c>
      <c r="L53" s="60">
        <v>36</v>
      </c>
      <c r="M53" s="60">
        <v>67</v>
      </c>
      <c r="N53" s="60">
        <v>97</v>
      </c>
      <c r="O53" s="60">
        <v>143</v>
      </c>
      <c r="P53" s="60">
        <v>184</v>
      </c>
      <c r="Q53" s="60">
        <v>362</v>
      </c>
      <c r="R53" s="60">
        <v>776</v>
      </c>
      <c r="S53" s="60">
        <v>993</v>
      </c>
      <c r="T53" s="60">
        <v>1337</v>
      </c>
      <c r="U53" s="60">
        <v>1713</v>
      </c>
      <c r="V53" s="60">
        <v>1572</v>
      </c>
      <c r="W53" s="60">
        <v>805</v>
      </c>
      <c r="X53" s="60">
        <v>186</v>
      </c>
      <c r="Y53" s="60" t="s">
        <v>5</v>
      </c>
      <c r="Z53" s="60">
        <v>13</v>
      </c>
    </row>
    <row r="54" spans="1:26" s="56" customFormat="1" x14ac:dyDescent="0.2">
      <c r="A54" s="83" t="s">
        <v>134</v>
      </c>
      <c r="B54" s="82" t="s">
        <v>115</v>
      </c>
      <c r="C54" s="59">
        <v>4253</v>
      </c>
      <c r="D54" s="60">
        <v>9</v>
      </c>
      <c r="E54" s="60" t="s">
        <v>5</v>
      </c>
      <c r="F54" s="60">
        <v>2</v>
      </c>
      <c r="G54" s="60">
        <v>1</v>
      </c>
      <c r="H54" s="60">
        <v>5</v>
      </c>
      <c r="I54" s="60">
        <v>9</v>
      </c>
      <c r="J54" s="60">
        <v>6</v>
      </c>
      <c r="K54" s="60">
        <v>17</v>
      </c>
      <c r="L54" s="60">
        <v>26</v>
      </c>
      <c r="M54" s="60">
        <v>39</v>
      </c>
      <c r="N54" s="60">
        <v>55</v>
      </c>
      <c r="O54" s="60">
        <v>101</v>
      </c>
      <c r="P54" s="60">
        <v>127</v>
      </c>
      <c r="Q54" s="60">
        <v>235</v>
      </c>
      <c r="R54" s="60">
        <v>512</v>
      </c>
      <c r="S54" s="60">
        <v>640</v>
      </c>
      <c r="T54" s="60">
        <v>802</v>
      </c>
      <c r="U54" s="60">
        <v>868</v>
      </c>
      <c r="V54" s="60">
        <v>582</v>
      </c>
      <c r="W54" s="60">
        <v>194</v>
      </c>
      <c r="X54" s="60">
        <v>23</v>
      </c>
      <c r="Y54" s="60" t="s">
        <v>5</v>
      </c>
      <c r="Z54" s="60">
        <v>8</v>
      </c>
    </row>
    <row r="55" spans="1:26" s="56" customFormat="1" x14ac:dyDescent="0.2">
      <c r="A55" s="83" t="s">
        <v>134</v>
      </c>
      <c r="B55" s="82" t="s">
        <v>116</v>
      </c>
      <c r="C55" s="59">
        <v>4096</v>
      </c>
      <c r="D55" s="60">
        <v>7</v>
      </c>
      <c r="E55" s="60">
        <v>1</v>
      </c>
      <c r="F55" s="60" t="s">
        <v>5</v>
      </c>
      <c r="G55" s="60">
        <v>1</v>
      </c>
      <c r="H55" s="60">
        <v>2</v>
      </c>
      <c r="I55" s="60">
        <v>1</v>
      </c>
      <c r="J55" s="60">
        <v>4</v>
      </c>
      <c r="K55" s="60">
        <v>13</v>
      </c>
      <c r="L55" s="60">
        <v>10</v>
      </c>
      <c r="M55" s="60">
        <v>28</v>
      </c>
      <c r="N55" s="60">
        <v>42</v>
      </c>
      <c r="O55" s="60">
        <v>42</v>
      </c>
      <c r="P55" s="60">
        <v>57</v>
      </c>
      <c r="Q55" s="60">
        <v>127</v>
      </c>
      <c r="R55" s="60">
        <v>264</v>
      </c>
      <c r="S55" s="60">
        <v>353</v>
      </c>
      <c r="T55" s="60">
        <v>535</v>
      </c>
      <c r="U55" s="60">
        <v>845</v>
      </c>
      <c r="V55" s="60">
        <v>990</v>
      </c>
      <c r="W55" s="60">
        <v>611</v>
      </c>
      <c r="X55" s="60">
        <v>163</v>
      </c>
      <c r="Y55" s="60" t="s">
        <v>5</v>
      </c>
      <c r="Z55" s="60">
        <v>5</v>
      </c>
    </row>
    <row r="56" spans="1:26" s="56" customFormat="1" x14ac:dyDescent="0.2">
      <c r="A56" s="82" t="s">
        <v>135</v>
      </c>
      <c r="B56" s="82" t="s">
        <v>114</v>
      </c>
      <c r="C56" s="59">
        <v>9276</v>
      </c>
      <c r="D56" s="60">
        <v>12</v>
      </c>
      <c r="E56" s="60" t="s">
        <v>5</v>
      </c>
      <c r="F56" s="60">
        <v>3</v>
      </c>
      <c r="G56" s="60">
        <v>6</v>
      </c>
      <c r="H56" s="60">
        <v>13</v>
      </c>
      <c r="I56" s="60">
        <v>10</v>
      </c>
      <c r="J56" s="60">
        <v>11</v>
      </c>
      <c r="K56" s="60">
        <v>24</v>
      </c>
      <c r="L56" s="60">
        <v>34</v>
      </c>
      <c r="M56" s="60">
        <v>64</v>
      </c>
      <c r="N56" s="60">
        <v>133</v>
      </c>
      <c r="O56" s="60">
        <v>176</v>
      </c>
      <c r="P56" s="60">
        <v>217</v>
      </c>
      <c r="Q56" s="60">
        <v>362</v>
      </c>
      <c r="R56" s="60">
        <v>815</v>
      </c>
      <c r="S56" s="60">
        <v>967</v>
      </c>
      <c r="T56" s="60">
        <v>1580</v>
      </c>
      <c r="U56" s="60">
        <v>1955</v>
      </c>
      <c r="V56" s="60">
        <v>1792</v>
      </c>
      <c r="W56" s="60">
        <v>855</v>
      </c>
      <c r="X56" s="60">
        <v>247</v>
      </c>
      <c r="Y56" s="60" t="s">
        <v>5</v>
      </c>
      <c r="Z56" s="60">
        <v>10</v>
      </c>
    </row>
    <row r="57" spans="1:26" s="56" customFormat="1" x14ac:dyDescent="0.2">
      <c r="A57" s="83" t="s">
        <v>135</v>
      </c>
      <c r="B57" s="82" t="s">
        <v>115</v>
      </c>
      <c r="C57" s="59">
        <v>4724</v>
      </c>
      <c r="D57" s="60">
        <v>6</v>
      </c>
      <c r="E57" s="60" t="s">
        <v>5</v>
      </c>
      <c r="F57" s="60">
        <v>1</v>
      </c>
      <c r="G57" s="60">
        <v>5</v>
      </c>
      <c r="H57" s="60">
        <v>7</v>
      </c>
      <c r="I57" s="60">
        <v>7</v>
      </c>
      <c r="J57" s="60">
        <v>8</v>
      </c>
      <c r="K57" s="60">
        <v>12</v>
      </c>
      <c r="L57" s="60">
        <v>18</v>
      </c>
      <c r="M57" s="60">
        <v>43</v>
      </c>
      <c r="N57" s="60">
        <v>86</v>
      </c>
      <c r="O57" s="60">
        <v>116</v>
      </c>
      <c r="P57" s="60">
        <v>146</v>
      </c>
      <c r="Q57" s="60">
        <v>256</v>
      </c>
      <c r="R57" s="60">
        <v>571</v>
      </c>
      <c r="S57" s="60">
        <v>627</v>
      </c>
      <c r="T57" s="60">
        <v>932</v>
      </c>
      <c r="U57" s="60">
        <v>984</v>
      </c>
      <c r="V57" s="60">
        <v>663</v>
      </c>
      <c r="W57" s="60">
        <v>207</v>
      </c>
      <c r="X57" s="60">
        <v>29</v>
      </c>
      <c r="Y57" s="60" t="s">
        <v>5</v>
      </c>
      <c r="Z57" s="60">
        <v>5</v>
      </c>
    </row>
    <row r="58" spans="1:26" s="56" customFormat="1" x14ac:dyDescent="0.2">
      <c r="A58" s="83" t="s">
        <v>135</v>
      </c>
      <c r="B58" s="82" t="s">
        <v>116</v>
      </c>
      <c r="C58" s="59">
        <v>4552</v>
      </c>
      <c r="D58" s="60">
        <v>6</v>
      </c>
      <c r="E58" s="60" t="s">
        <v>5</v>
      </c>
      <c r="F58" s="60">
        <v>2</v>
      </c>
      <c r="G58" s="60">
        <v>1</v>
      </c>
      <c r="H58" s="60">
        <v>6</v>
      </c>
      <c r="I58" s="60">
        <v>3</v>
      </c>
      <c r="J58" s="60">
        <v>3</v>
      </c>
      <c r="K58" s="60">
        <v>12</v>
      </c>
      <c r="L58" s="60">
        <v>16</v>
      </c>
      <c r="M58" s="60">
        <v>21</v>
      </c>
      <c r="N58" s="60">
        <v>47</v>
      </c>
      <c r="O58" s="60">
        <v>60</v>
      </c>
      <c r="P58" s="60">
        <v>71</v>
      </c>
      <c r="Q58" s="60">
        <v>106</v>
      </c>
      <c r="R58" s="60">
        <v>244</v>
      </c>
      <c r="S58" s="60">
        <v>340</v>
      </c>
      <c r="T58" s="60">
        <v>648</v>
      </c>
      <c r="U58" s="60">
        <v>971</v>
      </c>
      <c r="V58" s="60">
        <v>1129</v>
      </c>
      <c r="W58" s="60">
        <v>648</v>
      </c>
      <c r="X58" s="60">
        <v>218</v>
      </c>
      <c r="Y58" s="60" t="s">
        <v>5</v>
      </c>
      <c r="Z58" s="60">
        <v>5</v>
      </c>
    </row>
    <row r="59" spans="1:26" x14ac:dyDescent="0.2">
      <c r="A59" s="82" t="s">
        <v>136</v>
      </c>
      <c r="B59" s="82" t="s">
        <v>114</v>
      </c>
      <c r="C59" s="61">
        <v>9313</v>
      </c>
      <c r="D59" s="62">
        <v>5</v>
      </c>
      <c r="E59" s="62">
        <v>1</v>
      </c>
      <c r="F59" s="62">
        <v>3</v>
      </c>
      <c r="G59" s="62">
        <v>9</v>
      </c>
      <c r="H59" s="62">
        <v>14</v>
      </c>
      <c r="I59" s="62">
        <v>9</v>
      </c>
      <c r="J59" s="62">
        <v>16</v>
      </c>
      <c r="K59" s="62">
        <v>25</v>
      </c>
      <c r="L59" s="62">
        <v>43</v>
      </c>
      <c r="M59" s="62">
        <v>64</v>
      </c>
      <c r="N59" s="62">
        <v>118</v>
      </c>
      <c r="O59" s="62">
        <v>153</v>
      </c>
      <c r="P59" s="62">
        <v>222</v>
      </c>
      <c r="Q59" s="62">
        <v>356</v>
      </c>
      <c r="R59" s="62">
        <v>765</v>
      </c>
      <c r="S59" s="62">
        <v>1022</v>
      </c>
      <c r="T59" s="62">
        <v>1568</v>
      </c>
      <c r="U59" s="62">
        <v>1983</v>
      </c>
      <c r="V59" s="62">
        <v>1802</v>
      </c>
      <c r="W59" s="62">
        <v>910</v>
      </c>
      <c r="X59" s="62">
        <v>225</v>
      </c>
      <c r="Y59" s="62" t="s">
        <v>5</v>
      </c>
      <c r="Z59" s="62">
        <v>5</v>
      </c>
    </row>
    <row r="60" spans="1:26" x14ac:dyDescent="0.2">
      <c r="A60" s="83" t="s">
        <v>136</v>
      </c>
      <c r="B60" s="82" t="s">
        <v>115</v>
      </c>
      <c r="C60" s="61">
        <v>4705</v>
      </c>
      <c r="D60" s="63">
        <v>4</v>
      </c>
      <c r="E60" s="62">
        <v>1</v>
      </c>
      <c r="F60" s="62">
        <v>3</v>
      </c>
      <c r="G60" s="62">
        <v>6</v>
      </c>
      <c r="H60" s="62">
        <v>11</v>
      </c>
      <c r="I60" s="62">
        <v>5</v>
      </c>
      <c r="J60" s="62">
        <v>13</v>
      </c>
      <c r="K60" s="62">
        <v>13</v>
      </c>
      <c r="L60" s="62">
        <v>23</v>
      </c>
      <c r="M60" s="62">
        <v>40</v>
      </c>
      <c r="N60" s="62">
        <v>75</v>
      </c>
      <c r="O60" s="62">
        <v>103</v>
      </c>
      <c r="P60" s="62">
        <v>154</v>
      </c>
      <c r="Q60" s="62">
        <v>261</v>
      </c>
      <c r="R60" s="62">
        <v>520</v>
      </c>
      <c r="S60" s="62">
        <v>635</v>
      </c>
      <c r="T60" s="62">
        <v>937</v>
      </c>
      <c r="U60" s="62">
        <v>998</v>
      </c>
      <c r="V60" s="62">
        <v>663</v>
      </c>
      <c r="W60" s="62">
        <v>215</v>
      </c>
      <c r="X60" s="62">
        <v>25</v>
      </c>
      <c r="Y60" s="62" t="s">
        <v>5</v>
      </c>
      <c r="Z60" s="62">
        <v>4</v>
      </c>
    </row>
    <row r="61" spans="1:26" x14ac:dyDescent="0.2">
      <c r="A61" s="83" t="s">
        <v>136</v>
      </c>
      <c r="B61" s="82" t="s">
        <v>116</v>
      </c>
      <c r="C61" s="61">
        <v>4608</v>
      </c>
      <c r="D61" s="63">
        <v>1</v>
      </c>
      <c r="E61" s="62" t="s">
        <v>5</v>
      </c>
      <c r="F61" s="62" t="s">
        <v>5</v>
      </c>
      <c r="G61" s="62">
        <v>3</v>
      </c>
      <c r="H61" s="62">
        <v>3</v>
      </c>
      <c r="I61" s="62">
        <v>4</v>
      </c>
      <c r="J61" s="62">
        <v>3</v>
      </c>
      <c r="K61" s="62">
        <v>12</v>
      </c>
      <c r="L61" s="62">
        <v>20</v>
      </c>
      <c r="M61" s="62">
        <v>24</v>
      </c>
      <c r="N61" s="62">
        <v>43</v>
      </c>
      <c r="O61" s="62">
        <v>50</v>
      </c>
      <c r="P61" s="62">
        <v>68</v>
      </c>
      <c r="Q61" s="62">
        <v>95</v>
      </c>
      <c r="R61" s="62">
        <v>245</v>
      </c>
      <c r="S61" s="62">
        <v>387</v>
      </c>
      <c r="T61" s="62">
        <v>631</v>
      </c>
      <c r="U61" s="62">
        <v>985</v>
      </c>
      <c r="V61" s="62">
        <v>1139</v>
      </c>
      <c r="W61" s="62">
        <v>695</v>
      </c>
      <c r="X61" s="62">
        <v>200</v>
      </c>
      <c r="Y61" s="62" t="s">
        <v>5</v>
      </c>
      <c r="Z61" s="62">
        <v>1</v>
      </c>
    </row>
    <row r="62" spans="1:26" x14ac:dyDescent="0.2">
      <c r="A62" s="82" t="s">
        <v>137</v>
      </c>
      <c r="B62" s="82" t="s">
        <v>114</v>
      </c>
      <c r="C62" s="71">
        <v>9382</v>
      </c>
      <c r="D62" s="79">
        <v>7</v>
      </c>
      <c r="E62" s="73" t="s">
        <v>5</v>
      </c>
      <c r="F62" s="73">
        <v>2</v>
      </c>
      <c r="G62" s="73">
        <v>3</v>
      </c>
      <c r="H62" s="73">
        <v>16</v>
      </c>
      <c r="I62" s="73">
        <v>12</v>
      </c>
      <c r="J62" s="73">
        <v>12</v>
      </c>
      <c r="K62" s="73">
        <v>14</v>
      </c>
      <c r="L62" s="73">
        <v>45</v>
      </c>
      <c r="M62" s="73">
        <v>63</v>
      </c>
      <c r="N62" s="73">
        <v>115</v>
      </c>
      <c r="O62" s="73">
        <v>152</v>
      </c>
      <c r="P62" s="73">
        <v>219</v>
      </c>
      <c r="Q62" s="73">
        <v>324</v>
      </c>
      <c r="R62" s="73">
        <v>681</v>
      </c>
      <c r="S62" s="73">
        <v>1086</v>
      </c>
      <c r="T62" s="73">
        <v>1683</v>
      </c>
      <c r="U62" s="73">
        <v>1956</v>
      </c>
      <c r="V62" s="73">
        <v>1821</v>
      </c>
      <c r="W62" s="73">
        <v>940</v>
      </c>
      <c r="X62" s="73">
        <v>231</v>
      </c>
      <c r="Y62" s="73" t="s">
        <v>5</v>
      </c>
      <c r="Z62" s="73">
        <v>3</v>
      </c>
    </row>
    <row r="63" spans="1:26" x14ac:dyDescent="0.2">
      <c r="A63" s="83" t="s">
        <v>137</v>
      </c>
      <c r="B63" s="82" t="s">
        <v>115</v>
      </c>
      <c r="C63" s="71">
        <v>4771</v>
      </c>
      <c r="D63" s="79">
        <v>4</v>
      </c>
      <c r="E63" s="73" t="s">
        <v>5</v>
      </c>
      <c r="F63" s="73">
        <v>1</v>
      </c>
      <c r="G63" s="73">
        <v>2</v>
      </c>
      <c r="H63" s="73">
        <v>10</v>
      </c>
      <c r="I63" s="73">
        <v>5</v>
      </c>
      <c r="J63" s="73">
        <v>8</v>
      </c>
      <c r="K63" s="73">
        <v>9</v>
      </c>
      <c r="L63" s="73">
        <v>29</v>
      </c>
      <c r="M63" s="73">
        <v>42</v>
      </c>
      <c r="N63" s="73">
        <v>75</v>
      </c>
      <c r="O63" s="73">
        <v>103</v>
      </c>
      <c r="P63" s="73">
        <v>146</v>
      </c>
      <c r="Q63" s="73">
        <v>222</v>
      </c>
      <c r="R63" s="73">
        <v>436</v>
      </c>
      <c r="S63" s="73">
        <v>697</v>
      </c>
      <c r="T63" s="73">
        <v>1003</v>
      </c>
      <c r="U63" s="73">
        <v>1015</v>
      </c>
      <c r="V63" s="73">
        <v>689</v>
      </c>
      <c r="W63" s="73">
        <v>243</v>
      </c>
      <c r="X63" s="73">
        <v>32</v>
      </c>
      <c r="Y63" s="73" t="s">
        <v>5</v>
      </c>
      <c r="Z63" s="73">
        <v>2</v>
      </c>
    </row>
    <row r="64" spans="1:26" x14ac:dyDescent="0.2">
      <c r="A64" s="84" t="s">
        <v>137</v>
      </c>
      <c r="B64" s="85" t="s">
        <v>116</v>
      </c>
      <c r="C64" s="80">
        <v>4611</v>
      </c>
      <c r="D64" s="81">
        <v>3</v>
      </c>
      <c r="E64" s="118" t="s">
        <v>5</v>
      </c>
      <c r="F64" s="118">
        <v>1</v>
      </c>
      <c r="G64" s="118">
        <v>1</v>
      </c>
      <c r="H64" s="118">
        <v>6</v>
      </c>
      <c r="I64" s="118">
        <v>7</v>
      </c>
      <c r="J64" s="118">
        <v>4</v>
      </c>
      <c r="K64" s="118">
        <v>5</v>
      </c>
      <c r="L64" s="118">
        <v>16</v>
      </c>
      <c r="M64" s="118">
        <v>21</v>
      </c>
      <c r="N64" s="118">
        <v>40</v>
      </c>
      <c r="O64" s="118">
        <v>49</v>
      </c>
      <c r="P64" s="118">
        <v>73</v>
      </c>
      <c r="Q64" s="118">
        <v>102</v>
      </c>
      <c r="R64" s="118">
        <v>245</v>
      </c>
      <c r="S64" s="118">
        <v>389</v>
      </c>
      <c r="T64" s="118">
        <v>680</v>
      </c>
      <c r="U64" s="118">
        <v>941</v>
      </c>
      <c r="V64" s="118">
        <v>1132</v>
      </c>
      <c r="W64" s="118">
        <v>697</v>
      </c>
      <c r="X64" s="118">
        <v>199</v>
      </c>
      <c r="Y64" s="118" t="s">
        <v>5</v>
      </c>
      <c r="Z64" s="118">
        <v>1</v>
      </c>
    </row>
    <row r="65" spans="1:26" x14ac:dyDescent="0.2">
      <c r="A65" s="57" t="s">
        <v>141</v>
      </c>
      <c r="Z65" s="67" t="s">
        <v>138</v>
      </c>
    </row>
    <row r="66" spans="1:26" x14ac:dyDescent="0.2">
      <c r="A66" s="57" t="s">
        <v>142</v>
      </c>
    </row>
  </sheetData>
  <phoneticPr fontId="2"/>
  <printOptions horizontalCentered="1"/>
  <pageMargins left="0.51181102362204722" right="0.51181102362204722" top="0.55118110236220474" bottom="0.35433070866141736" header="0.31496062992125984" footer="0.31496062992125984"/>
  <pageSetup paperSize="9" scale="68" orientation="landscape" r:id="rId1"/>
  <colBreaks count="1" manualBreakCount="1">
    <brk id="27" max="7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1655C-B61F-4FB4-8FCC-4AFF4A58F023}">
  <dimension ref="A1:BA7"/>
  <sheetViews>
    <sheetView topLeftCell="AF1" zoomScale="85" zoomScaleNormal="85" workbookViewId="0">
      <selection activeCell="A6" sqref="A6:C7"/>
    </sheetView>
  </sheetViews>
  <sheetFormatPr defaultRowHeight="13" x14ac:dyDescent="0.2"/>
  <sheetData>
    <row r="1" spans="1:53" ht="13.5" thickBot="1" x14ac:dyDescent="0.25"/>
    <row r="2" spans="1:53" ht="13.5" thickTop="1" x14ac:dyDescent="0.2">
      <c r="A2" s="92" t="s">
        <v>57</v>
      </c>
      <c r="B2" s="92"/>
      <c r="C2" s="93"/>
      <c r="D2" s="40"/>
      <c r="E2" s="102" t="s">
        <v>56</v>
      </c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4"/>
      <c r="U2" s="38"/>
      <c r="V2" s="101" t="s">
        <v>32</v>
      </c>
      <c r="W2" s="105"/>
      <c r="X2" s="105"/>
      <c r="Y2" s="106"/>
      <c r="Z2" s="101" t="s">
        <v>31</v>
      </c>
      <c r="AA2" s="105"/>
      <c r="AB2" s="105"/>
      <c r="AC2" s="106"/>
      <c r="AD2" s="109" t="s">
        <v>55</v>
      </c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1"/>
      <c r="AU2" s="36"/>
      <c r="AV2" s="114" t="s">
        <v>33</v>
      </c>
      <c r="AW2" s="107" t="s">
        <v>30</v>
      </c>
      <c r="AX2" s="112"/>
      <c r="AY2" s="112"/>
      <c r="AZ2" s="113"/>
      <c r="BA2" s="107" t="s">
        <v>29</v>
      </c>
    </row>
    <row r="3" spans="1:53" x14ac:dyDescent="0.2">
      <c r="A3" s="94"/>
      <c r="B3" s="94"/>
      <c r="C3" s="95"/>
      <c r="D3" s="30" t="s">
        <v>54</v>
      </c>
      <c r="E3" s="30"/>
      <c r="F3" s="30" t="s">
        <v>53</v>
      </c>
      <c r="G3" s="86" t="s">
        <v>52</v>
      </c>
      <c r="H3" s="86" t="s">
        <v>27</v>
      </c>
      <c r="I3" s="86" t="s">
        <v>25</v>
      </c>
      <c r="J3" s="86" t="s">
        <v>51</v>
      </c>
      <c r="K3" s="88" t="s">
        <v>50</v>
      </c>
      <c r="L3" s="88" t="s">
        <v>49</v>
      </c>
      <c r="M3" s="86" t="s">
        <v>48</v>
      </c>
      <c r="N3" s="86" t="s">
        <v>28</v>
      </c>
      <c r="O3" s="88" t="s">
        <v>47</v>
      </c>
      <c r="P3" s="88" t="s">
        <v>46</v>
      </c>
      <c r="Q3" s="90" t="s">
        <v>24</v>
      </c>
      <c r="R3" s="90" t="s">
        <v>26</v>
      </c>
      <c r="S3" s="90" t="s">
        <v>23</v>
      </c>
      <c r="T3" s="86" t="s">
        <v>11</v>
      </c>
      <c r="U3" s="31"/>
      <c r="V3" s="31"/>
      <c r="W3" s="86" t="s">
        <v>45</v>
      </c>
      <c r="X3" s="86" t="s">
        <v>16</v>
      </c>
      <c r="Y3" s="86" t="s">
        <v>11</v>
      </c>
      <c r="Z3" s="31"/>
      <c r="AA3" s="86" t="s">
        <v>15</v>
      </c>
      <c r="AB3" s="86" t="s">
        <v>14</v>
      </c>
      <c r="AC3" s="100" t="s">
        <v>11</v>
      </c>
      <c r="AD3" s="33"/>
      <c r="AE3" s="88" t="s">
        <v>22</v>
      </c>
      <c r="AF3" s="86" t="s">
        <v>44</v>
      </c>
      <c r="AG3" s="88" t="s">
        <v>21</v>
      </c>
      <c r="AH3" s="88" t="s">
        <v>19</v>
      </c>
      <c r="AI3" s="88" t="s">
        <v>18</v>
      </c>
      <c r="AJ3" s="86" t="s">
        <v>43</v>
      </c>
      <c r="AK3" s="86" t="s">
        <v>42</v>
      </c>
      <c r="AL3" s="86" t="s">
        <v>41</v>
      </c>
      <c r="AM3" s="86" t="s">
        <v>40</v>
      </c>
      <c r="AN3" s="86" t="s">
        <v>39</v>
      </c>
      <c r="AO3" s="86" t="s">
        <v>38</v>
      </c>
      <c r="AP3" s="86" t="s">
        <v>37</v>
      </c>
      <c r="AQ3" s="88" t="s">
        <v>17</v>
      </c>
      <c r="AR3" s="86" t="s">
        <v>36</v>
      </c>
      <c r="AS3" s="88" t="s">
        <v>20</v>
      </c>
      <c r="AT3" s="86" t="s">
        <v>11</v>
      </c>
      <c r="AU3" s="32"/>
      <c r="AV3" s="115"/>
      <c r="AW3" s="32"/>
      <c r="AX3" s="90" t="s">
        <v>13</v>
      </c>
      <c r="AY3" s="86" t="s">
        <v>12</v>
      </c>
      <c r="AZ3" s="86" t="s">
        <v>11</v>
      </c>
      <c r="BA3" s="108"/>
    </row>
    <row r="4" spans="1:53" x14ac:dyDescent="0.2">
      <c r="A4" s="96"/>
      <c r="B4" s="96"/>
      <c r="C4" s="97"/>
      <c r="D4" s="29"/>
      <c r="E4" s="29"/>
      <c r="F4" s="26" t="s">
        <v>35</v>
      </c>
      <c r="G4" s="87"/>
      <c r="H4" s="87"/>
      <c r="I4" s="87"/>
      <c r="J4" s="87"/>
      <c r="K4" s="89"/>
      <c r="L4" s="89"/>
      <c r="M4" s="87"/>
      <c r="N4" s="87"/>
      <c r="O4" s="89"/>
      <c r="P4" s="89"/>
      <c r="Q4" s="91"/>
      <c r="R4" s="91"/>
      <c r="S4" s="91"/>
      <c r="T4" s="87"/>
      <c r="U4" s="27"/>
      <c r="V4" s="27"/>
      <c r="W4" s="87"/>
      <c r="X4" s="87"/>
      <c r="Y4" s="87"/>
      <c r="Z4" s="27"/>
      <c r="AA4" s="87"/>
      <c r="AB4" s="87"/>
      <c r="AC4" s="101"/>
      <c r="AD4" s="28"/>
      <c r="AE4" s="89"/>
      <c r="AF4" s="87"/>
      <c r="AG4" s="89"/>
      <c r="AH4" s="89"/>
      <c r="AI4" s="89"/>
      <c r="AJ4" s="87"/>
      <c r="AK4" s="87"/>
      <c r="AL4" s="87"/>
      <c r="AM4" s="87"/>
      <c r="AN4" s="87"/>
      <c r="AO4" s="87"/>
      <c r="AP4" s="87"/>
      <c r="AQ4" s="89"/>
      <c r="AR4" s="87"/>
      <c r="AS4" s="89"/>
      <c r="AT4" s="87"/>
      <c r="AU4" s="27"/>
      <c r="AV4" s="87"/>
      <c r="AW4" s="27"/>
      <c r="AX4" s="91"/>
      <c r="AY4" s="87"/>
      <c r="AZ4" s="87"/>
      <c r="BA4" s="101"/>
    </row>
    <row r="5" spans="1:53" x14ac:dyDescent="0.2">
      <c r="A5" s="98" t="s">
        <v>2</v>
      </c>
      <c r="B5" s="98"/>
      <c r="C5" s="99"/>
      <c r="D5" s="24">
        <v>8036</v>
      </c>
      <c r="E5" s="14">
        <f>SUM(F5:T5)</f>
        <v>6574</v>
      </c>
      <c r="F5" s="18">
        <v>1672</v>
      </c>
      <c r="G5" s="18">
        <v>2258</v>
      </c>
      <c r="H5" s="18">
        <v>1123</v>
      </c>
      <c r="I5" s="18">
        <v>223</v>
      </c>
      <c r="J5" s="18">
        <v>46</v>
      </c>
      <c r="K5" s="23">
        <v>7</v>
      </c>
      <c r="L5" s="22" t="s">
        <v>5</v>
      </c>
      <c r="M5" s="2">
        <v>129</v>
      </c>
      <c r="N5" s="2">
        <v>336</v>
      </c>
      <c r="O5" s="21">
        <v>9</v>
      </c>
      <c r="P5" s="21">
        <v>18</v>
      </c>
      <c r="Q5" s="2">
        <v>57</v>
      </c>
      <c r="R5" s="2">
        <v>175</v>
      </c>
      <c r="S5" s="2">
        <v>33</v>
      </c>
      <c r="T5" s="2">
        <v>488</v>
      </c>
      <c r="U5" s="2">
        <f>SUM(K5,L5,O5,P5,T5)</f>
        <v>522</v>
      </c>
      <c r="V5" s="2">
        <f>SUM(W5:Y5)</f>
        <v>211</v>
      </c>
      <c r="W5" s="20">
        <v>173</v>
      </c>
      <c r="X5" s="19">
        <v>30</v>
      </c>
      <c r="Y5" s="19">
        <v>8</v>
      </c>
      <c r="Z5" s="2">
        <f>SUM(AA5:AC5)</f>
        <v>997</v>
      </c>
      <c r="AA5" s="18">
        <v>811</v>
      </c>
      <c r="AB5" s="18">
        <v>125</v>
      </c>
      <c r="AC5" s="25">
        <v>61</v>
      </c>
      <c r="AD5" s="2">
        <f>SUM(AE5:AT5)</f>
        <v>181</v>
      </c>
      <c r="AE5" s="16">
        <v>47</v>
      </c>
      <c r="AF5" s="14">
        <v>3</v>
      </c>
      <c r="AG5" s="14">
        <v>21</v>
      </c>
      <c r="AH5" s="14">
        <v>17</v>
      </c>
      <c r="AI5" s="14">
        <v>10</v>
      </c>
      <c r="AJ5" s="14">
        <v>5</v>
      </c>
      <c r="AK5" s="14">
        <v>1</v>
      </c>
      <c r="AL5" s="14">
        <v>1</v>
      </c>
      <c r="AM5" s="14" t="s">
        <v>5</v>
      </c>
      <c r="AN5" s="14">
        <v>2</v>
      </c>
      <c r="AO5" s="14">
        <v>4</v>
      </c>
      <c r="AP5" s="14" t="s">
        <v>5</v>
      </c>
      <c r="AQ5" s="3">
        <v>3</v>
      </c>
      <c r="AR5" s="3">
        <v>2</v>
      </c>
      <c r="AS5" s="3">
        <v>28</v>
      </c>
      <c r="AT5" s="3">
        <v>37</v>
      </c>
      <c r="AU5" s="3">
        <f>SUM(AF5,AJ5:AP5,AR5,AT5)</f>
        <v>55</v>
      </c>
      <c r="AV5" s="3">
        <v>29</v>
      </c>
      <c r="AW5" s="2">
        <f>SUM(AX5:AZ5)</f>
        <v>39</v>
      </c>
      <c r="AX5" s="3">
        <v>25</v>
      </c>
      <c r="AY5" s="3">
        <v>12</v>
      </c>
      <c r="AZ5" s="3">
        <v>2</v>
      </c>
      <c r="BA5" s="3">
        <v>5</v>
      </c>
    </row>
    <row r="6" spans="1:53" x14ac:dyDescent="0.2">
      <c r="A6" s="98" t="s">
        <v>1</v>
      </c>
      <c r="B6" s="98"/>
      <c r="C6" s="99"/>
      <c r="D6" s="24">
        <v>8050</v>
      </c>
      <c r="E6" s="14">
        <f>SUM(F6:T6)</f>
        <v>6667</v>
      </c>
      <c r="F6" s="18">
        <v>1630</v>
      </c>
      <c r="G6" s="18">
        <v>2240</v>
      </c>
      <c r="H6" s="18">
        <v>1155</v>
      </c>
      <c r="I6" s="18">
        <v>232</v>
      </c>
      <c r="J6" s="18">
        <v>40</v>
      </c>
      <c r="K6" s="23">
        <v>8</v>
      </c>
      <c r="L6" s="22" t="s">
        <v>5</v>
      </c>
      <c r="M6" s="2">
        <v>119</v>
      </c>
      <c r="N6" s="2">
        <v>369</v>
      </c>
      <c r="O6" s="21">
        <v>8</v>
      </c>
      <c r="P6" s="21">
        <v>16</v>
      </c>
      <c r="Q6" s="2">
        <v>62</v>
      </c>
      <c r="R6" s="2">
        <v>237</v>
      </c>
      <c r="S6" s="2">
        <v>35</v>
      </c>
      <c r="T6" s="2">
        <v>516</v>
      </c>
      <c r="U6" s="2">
        <f>SUM(K6,L6,O6,P6,T6)</f>
        <v>548</v>
      </c>
      <c r="V6" s="2">
        <f>SUM(W6:Y6)</f>
        <v>213</v>
      </c>
      <c r="W6" s="20">
        <v>177</v>
      </c>
      <c r="X6" s="19">
        <v>26</v>
      </c>
      <c r="Y6" s="19">
        <v>10</v>
      </c>
      <c r="Z6" s="2">
        <f>SUM(AA6:AC6)</f>
        <v>914</v>
      </c>
      <c r="AA6" s="18">
        <v>730</v>
      </c>
      <c r="AB6" s="18">
        <v>128</v>
      </c>
      <c r="AC6" s="17">
        <v>56</v>
      </c>
      <c r="AD6" s="2">
        <f>SUM(AE6:AT6)</f>
        <v>185</v>
      </c>
      <c r="AE6" s="16">
        <v>48</v>
      </c>
      <c r="AF6" s="14">
        <v>2</v>
      </c>
      <c r="AG6" s="14">
        <v>18</v>
      </c>
      <c r="AH6" s="14">
        <v>14</v>
      </c>
      <c r="AI6" s="14">
        <v>11</v>
      </c>
      <c r="AJ6" s="14">
        <v>6</v>
      </c>
      <c r="AK6" s="14">
        <v>2</v>
      </c>
      <c r="AL6" s="14" t="s">
        <v>5</v>
      </c>
      <c r="AM6" s="14" t="s">
        <v>5</v>
      </c>
      <c r="AN6" s="14">
        <v>2</v>
      </c>
      <c r="AO6" s="14">
        <v>1</v>
      </c>
      <c r="AP6" s="14" t="s">
        <v>5</v>
      </c>
      <c r="AQ6" s="3">
        <v>3</v>
      </c>
      <c r="AR6" s="3">
        <v>3</v>
      </c>
      <c r="AS6" s="3">
        <v>29</v>
      </c>
      <c r="AT6" s="3">
        <v>46</v>
      </c>
      <c r="AU6" s="3">
        <f>SUM(AF6,AJ6:AP6,AR6,AT6)</f>
        <v>62</v>
      </c>
      <c r="AV6" s="3">
        <v>33</v>
      </c>
      <c r="AW6" s="2">
        <f>SUM(AX6:AZ6)</f>
        <v>36</v>
      </c>
      <c r="AX6" s="3">
        <v>22</v>
      </c>
      <c r="AY6" s="3">
        <v>13</v>
      </c>
      <c r="AZ6" s="3">
        <v>1</v>
      </c>
      <c r="BA6" s="3">
        <v>2</v>
      </c>
    </row>
    <row r="7" spans="1:53" ht="14" x14ac:dyDescent="0.2">
      <c r="A7" s="98" t="s">
        <v>0</v>
      </c>
      <c r="B7" s="98"/>
      <c r="C7" s="99"/>
      <c r="D7" s="15">
        <v>8012</v>
      </c>
      <c r="E7" s="14">
        <f>SUM(F7:T7)</f>
        <v>6746</v>
      </c>
      <c r="F7" s="7">
        <v>1591</v>
      </c>
      <c r="G7" s="7">
        <v>2101</v>
      </c>
      <c r="H7" s="7">
        <v>1131</v>
      </c>
      <c r="I7" s="7">
        <v>282</v>
      </c>
      <c r="J7" s="7">
        <v>43</v>
      </c>
      <c r="K7" s="13">
        <v>8</v>
      </c>
      <c r="L7" s="12">
        <v>1</v>
      </c>
      <c r="M7" s="10">
        <v>131</v>
      </c>
      <c r="N7" s="10">
        <v>399</v>
      </c>
      <c r="O7" s="11">
        <v>7</v>
      </c>
      <c r="P7" s="11">
        <v>19</v>
      </c>
      <c r="Q7" s="10">
        <v>70</v>
      </c>
      <c r="R7" s="10">
        <v>294</v>
      </c>
      <c r="S7" s="10">
        <v>37</v>
      </c>
      <c r="T7" s="10">
        <v>632</v>
      </c>
      <c r="U7" s="2">
        <f>SUM(K7,L7,O7,P7,T7)</f>
        <v>667</v>
      </c>
      <c r="V7" s="2">
        <f>SUM(W7:Y7)</f>
        <v>222</v>
      </c>
      <c r="W7" s="9">
        <v>177</v>
      </c>
      <c r="X7" s="8">
        <v>36</v>
      </c>
      <c r="Y7" s="8">
        <v>9</v>
      </c>
      <c r="Z7" s="2">
        <f>SUM(AA7:AC7)</f>
        <v>787</v>
      </c>
      <c r="AA7" s="7">
        <v>616</v>
      </c>
      <c r="AB7" s="7">
        <v>112</v>
      </c>
      <c r="AC7" s="6">
        <v>59</v>
      </c>
      <c r="AD7" s="2">
        <f>SUM(AE7:AT7)</f>
        <v>173</v>
      </c>
      <c r="AE7" s="5">
        <v>43</v>
      </c>
      <c r="AF7" s="4">
        <v>3</v>
      </c>
      <c r="AG7" s="4">
        <v>22</v>
      </c>
      <c r="AH7" s="4">
        <v>14</v>
      </c>
      <c r="AI7" s="4">
        <v>7</v>
      </c>
      <c r="AJ7" s="4">
        <v>5</v>
      </c>
      <c r="AK7" s="4">
        <v>1</v>
      </c>
      <c r="AL7" s="4" t="s">
        <v>5</v>
      </c>
      <c r="AM7" s="4" t="s">
        <v>5</v>
      </c>
      <c r="AN7" s="4">
        <v>2</v>
      </c>
      <c r="AO7" s="4">
        <v>3</v>
      </c>
      <c r="AP7" s="4" t="s">
        <v>5</v>
      </c>
      <c r="AQ7" s="1">
        <v>3</v>
      </c>
      <c r="AR7" s="1">
        <v>2</v>
      </c>
      <c r="AS7" s="1">
        <v>29</v>
      </c>
      <c r="AT7" s="1">
        <v>39</v>
      </c>
      <c r="AU7" s="3">
        <f>SUM(AF7,AJ7:AP7,AR7,AT7)</f>
        <v>55</v>
      </c>
      <c r="AV7" s="1">
        <v>41</v>
      </c>
      <c r="AW7" s="2">
        <f>SUM(AX7:AZ7)</f>
        <v>39</v>
      </c>
      <c r="AX7" s="1">
        <v>24</v>
      </c>
      <c r="AY7" s="1">
        <v>13</v>
      </c>
      <c r="AZ7" s="1">
        <v>2</v>
      </c>
      <c r="BA7" s="1">
        <v>4</v>
      </c>
    </row>
  </sheetData>
  <mergeCells count="50">
    <mergeCell ref="AF3:AF4"/>
    <mergeCell ref="AZ3:AZ4"/>
    <mergeCell ref="AG3:AG4"/>
    <mergeCell ref="AH3:AH4"/>
    <mergeCell ref="AI3:AI4"/>
    <mergeCell ref="AN3:AN4"/>
    <mergeCell ref="AM3:AM4"/>
    <mergeCell ref="BA2:BA4"/>
    <mergeCell ref="AT3:AT4"/>
    <mergeCell ref="AK3:AK4"/>
    <mergeCell ref="AP3:AP4"/>
    <mergeCell ref="AQ3:AQ4"/>
    <mergeCell ref="AO3:AO4"/>
    <mergeCell ref="AR3:AR4"/>
    <mergeCell ref="AS3:AS4"/>
    <mergeCell ref="AX3:AX4"/>
    <mergeCell ref="AY3:AY4"/>
    <mergeCell ref="AD2:AT2"/>
    <mergeCell ref="AW2:AZ2"/>
    <mergeCell ref="AE3:AE4"/>
    <mergeCell ref="AV2:AV4"/>
    <mergeCell ref="AJ3:AJ4"/>
    <mergeCell ref="AL3:AL4"/>
    <mergeCell ref="A2:C4"/>
    <mergeCell ref="A7:C7"/>
    <mergeCell ref="AC3:AC4"/>
    <mergeCell ref="H3:H4"/>
    <mergeCell ref="J3:J4"/>
    <mergeCell ref="X3:X4"/>
    <mergeCell ref="Y3:Y4"/>
    <mergeCell ref="L3:L4"/>
    <mergeCell ref="M3:M4"/>
    <mergeCell ref="N3:N4"/>
    <mergeCell ref="E2:T2"/>
    <mergeCell ref="V2:Y2"/>
    <mergeCell ref="Z2:AC2"/>
    <mergeCell ref="A6:C6"/>
    <mergeCell ref="A5:C5"/>
    <mergeCell ref="W3:W4"/>
    <mergeCell ref="AA3:AA4"/>
    <mergeCell ref="O3:O4"/>
    <mergeCell ref="AB3:AB4"/>
    <mergeCell ref="G3:G4"/>
    <mergeCell ref="K3:K4"/>
    <mergeCell ref="I3:I4"/>
    <mergeCell ref="P3:P4"/>
    <mergeCell ref="T3:T4"/>
    <mergeCell ref="Q3:Q4"/>
    <mergeCell ref="R3:R4"/>
    <mergeCell ref="S3:S4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CC5F-0D33-46F1-8BB4-B4289A71687B}">
  <dimension ref="A1:AV22"/>
  <sheetViews>
    <sheetView topLeftCell="AA1" zoomScale="85" zoomScaleNormal="85" workbookViewId="0">
      <selection activeCell="A6" sqref="A6:C7"/>
    </sheetView>
  </sheetViews>
  <sheetFormatPr defaultRowHeight="13" x14ac:dyDescent="0.2"/>
  <sheetData>
    <row r="1" spans="1:48" ht="13.5" thickBot="1" x14ac:dyDescent="0.25"/>
    <row r="2" spans="1:48" s="3" customFormat="1" ht="15" customHeight="1" thickTop="1" x14ac:dyDescent="0.2">
      <c r="A2" s="44"/>
      <c r="B2" s="40"/>
      <c r="C2" s="102" t="s">
        <v>89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4"/>
      <c r="Q2" s="101" t="s">
        <v>32</v>
      </c>
      <c r="R2" s="105"/>
      <c r="S2" s="105"/>
      <c r="T2" s="106"/>
      <c r="U2" s="101" t="s">
        <v>31</v>
      </c>
      <c r="V2" s="105"/>
      <c r="W2" s="105"/>
      <c r="X2" s="105"/>
      <c r="Y2" s="110" t="s">
        <v>88</v>
      </c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1"/>
      <c r="AP2" s="36"/>
      <c r="AQ2" s="55"/>
      <c r="AR2" s="108" t="s">
        <v>30</v>
      </c>
      <c r="AS2" s="116"/>
      <c r="AT2" s="116"/>
      <c r="AU2" s="117"/>
      <c r="AV2" s="54"/>
    </row>
    <row r="3" spans="1:48" s="3" customFormat="1" x14ac:dyDescent="0.2">
      <c r="A3" s="35" t="s">
        <v>87</v>
      </c>
      <c r="B3" s="30" t="s">
        <v>54</v>
      </c>
      <c r="C3" s="30"/>
      <c r="D3" s="30" t="s">
        <v>53</v>
      </c>
      <c r="E3" s="86" t="s">
        <v>52</v>
      </c>
      <c r="F3" s="86" t="s">
        <v>86</v>
      </c>
      <c r="G3" s="86" t="s">
        <v>85</v>
      </c>
      <c r="H3" s="86" t="s">
        <v>51</v>
      </c>
      <c r="I3" s="86" t="s">
        <v>50</v>
      </c>
      <c r="J3" s="86" t="s">
        <v>60</v>
      </c>
      <c r="K3" s="86" t="s">
        <v>48</v>
      </c>
      <c r="L3" s="86" t="s">
        <v>84</v>
      </c>
      <c r="M3" s="86" t="s">
        <v>47</v>
      </c>
      <c r="N3" s="86" t="s">
        <v>59</v>
      </c>
      <c r="O3" s="30" t="s">
        <v>83</v>
      </c>
      <c r="P3" s="86" t="s">
        <v>11</v>
      </c>
      <c r="Q3" s="31"/>
      <c r="R3" s="86" t="s">
        <v>45</v>
      </c>
      <c r="S3" s="86" t="s">
        <v>16</v>
      </c>
      <c r="T3" s="86" t="s">
        <v>11</v>
      </c>
      <c r="U3" s="31"/>
      <c r="V3" s="86" t="s">
        <v>82</v>
      </c>
      <c r="W3" s="86" t="s">
        <v>14</v>
      </c>
      <c r="X3" s="100" t="s">
        <v>11</v>
      </c>
      <c r="Y3" s="34"/>
      <c r="Z3" s="86" t="s">
        <v>81</v>
      </c>
      <c r="AA3" s="88" t="s">
        <v>80</v>
      </c>
      <c r="AB3" s="86" t="s">
        <v>79</v>
      </c>
      <c r="AC3" s="86" t="s">
        <v>19</v>
      </c>
      <c r="AD3" s="86" t="s">
        <v>78</v>
      </c>
      <c r="AE3" s="88" t="s">
        <v>77</v>
      </c>
      <c r="AF3" s="88" t="s">
        <v>76</v>
      </c>
      <c r="AG3" s="88" t="s">
        <v>75</v>
      </c>
      <c r="AH3" s="88" t="s">
        <v>74</v>
      </c>
      <c r="AI3" s="88" t="s">
        <v>73</v>
      </c>
      <c r="AJ3" s="88" t="s">
        <v>72</v>
      </c>
      <c r="AK3" s="88" t="s">
        <v>71</v>
      </c>
      <c r="AL3" s="86" t="s">
        <v>70</v>
      </c>
      <c r="AM3" s="86" t="s">
        <v>69</v>
      </c>
      <c r="AN3" s="86" t="s">
        <v>68</v>
      </c>
      <c r="AO3" s="86" t="s">
        <v>11</v>
      </c>
      <c r="AP3" s="32"/>
      <c r="AQ3" s="32" t="s">
        <v>67</v>
      </c>
      <c r="AR3" s="30"/>
      <c r="AS3" s="39" t="s">
        <v>66</v>
      </c>
      <c r="AT3" s="30" t="s">
        <v>65</v>
      </c>
      <c r="AU3" s="86" t="s">
        <v>11</v>
      </c>
      <c r="AV3" s="30" t="s">
        <v>29</v>
      </c>
    </row>
    <row r="4" spans="1:48" s="3" customFormat="1" x14ac:dyDescent="0.2">
      <c r="A4" s="53"/>
      <c r="B4" s="29"/>
      <c r="C4" s="29"/>
      <c r="D4" s="26" t="s">
        <v>35</v>
      </c>
      <c r="E4" s="87"/>
      <c r="F4" s="87"/>
      <c r="G4" s="87"/>
      <c r="H4" s="87"/>
      <c r="I4" s="87"/>
      <c r="J4" s="87"/>
      <c r="K4" s="87"/>
      <c r="L4" s="87"/>
      <c r="M4" s="87"/>
      <c r="N4" s="87"/>
      <c r="O4" s="37" t="s">
        <v>64</v>
      </c>
      <c r="P4" s="87"/>
      <c r="Q4" s="27"/>
      <c r="R4" s="87"/>
      <c r="S4" s="87"/>
      <c r="T4" s="87"/>
      <c r="U4" s="27"/>
      <c r="V4" s="87"/>
      <c r="W4" s="87"/>
      <c r="X4" s="101"/>
      <c r="Y4" s="26"/>
      <c r="Z4" s="87"/>
      <c r="AA4" s="89"/>
      <c r="AB4" s="87"/>
      <c r="AC4" s="87"/>
      <c r="AD4" s="87"/>
      <c r="AE4" s="89"/>
      <c r="AF4" s="89"/>
      <c r="AG4" s="89"/>
      <c r="AH4" s="89"/>
      <c r="AI4" s="89"/>
      <c r="AJ4" s="89"/>
      <c r="AK4" s="89"/>
      <c r="AL4" s="87"/>
      <c r="AM4" s="87"/>
      <c r="AN4" s="87"/>
      <c r="AO4" s="87"/>
      <c r="AP4" s="27"/>
      <c r="AQ4" s="27"/>
      <c r="AR4" s="26"/>
      <c r="AS4" s="37" t="s">
        <v>63</v>
      </c>
      <c r="AT4" s="37" t="s">
        <v>62</v>
      </c>
      <c r="AU4" s="87"/>
      <c r="AV4" s="29"/>
    </row>
    <row r="5" spans="1:48" x14ac:dyDescent="0.2">
      <c r="A5" s="49" t="s">
        <v>10</v>
      </c>
      <c r="B5" s="52">
        <v>8189</v>
      </c>
      <c r="C5" s="43">
        <f t="shared" ref="C5:C11" si="0">SUM(D5:P5)</f>
        <v>5890</v>
      </c>
      <c r="D5" s="43">
        <v>1887</v>
      </c>
      <c r="E5" s="43">
        <v>1708</v>
      </c>
      <c r="F5" s="43">
        <v>1327</v>
      </c>
      <c r="G5" s="43">
        <v>282</v>
      </c>
      <c r="H5" s="43">
        <v>32</v>
      </c>
      <c r="I5" s="43">
        <v>6</v>
      </c>
      <c r="J5" s="43">
        <v>3</v>
      </c>
      <c r="K5" s="43">
        <v>66</v>
      </c>
      <c r="L5" s="43">
        <v>174</v>
      </c>
      <c r="M5" s="43">
        <v>11</v>
      </c>
      <c r="N5" s="43">
        <v>13</v>
      </c>
      <c r="O5" s="43">
        <v>82</v>
      </c>
      <c r="P5" s="43">
        <v>299</v>
      </c>
      <c r="Q5" s="43">
        <f t="shared" ref="Q5:Q11" si="1">SUM(R5:T5)</f>
        <v>226</v>
      </c>
      <c r="R5" s="43">
        <v>155</v>
      </c>
      <c r="S5" s="43">
        <v>63</v>
      </c>
      <c r="T5" s="43">
        <v>8</v>
      </c>
      <c r="U5" s="43">
        <f t="shared" ref="U5:U11" si="2">SUM(V5:X5)</f>
        <v>1728</v>
      </c>
      <c r="V5" s="43">
        <v>1506</v>
      </c>
      <c r="W5" s="43">
        <v>142</v>
      </c>
      <c r="X5" s="43">
        <v>80</v>
      </c>
      <c r="Y5" s="43">
        <f t="shared" ref="Y5:Y11" si="3">SUM(Z5:AO5)</f>
        <v>241</v>
      </c>
      <c r="Z5" s="50">
        <v>63</v>
      </c>
      <c r="AA5" s="46" t="s">
        <v>5</v>
      </c>
      <c r="AB5" s="46">
        <v>24</v>
      </c>
      <c r="AC5" s="46">
        <v>13</v>
      </c>
      <c r="AD5" s="46">
        <v>2</v>
      </c>
      <c r="AE5" s="46">
        <v>6</v>
      </c>
      <c r="AF5" s="46" t="s">
        <v>61</v>
      </c>
      <c r="AG5" s="46">
        <v>1</v>
      </c>
      <c r="AH5" s="46">
        <v>2</v>
      </c>
      <c r="AI5" s="46">
        <v>3</v>
      </c>
      <c r="AJ5" s="46">
        <v>2</v>
      </c>
      <c r="AK5" s="46" t="s">
        <v>5</v>
      </c>
      <c r="AL5" s="46">
        <v>4</v>
      </c>
      <c r="AM5" s="46">
        <v>6</v>
      </c>
      <c r="AN5" s="46">
        <v>48</v>
      </c>
      <c r="AO5" s="46">
        <v>67</v>
      </c>
      <c r="AP5" s="46">
        <f t="shared" ref="AP5:AP11" si="4">SUM(AA5,AE5:AK5,AO5)</f>
        <v>81</v>
      </c>
      <c r="AQ5" s="46">
        <v>26</v>
      </c>
      <c r="AR5" s="46">
        <f t="shared" ref="AR5:AR11" si="5">SUM(AS5:AU5)</f>
        <v>76</v>
      </c>
      <c r="AS5" s="46">
        <v>58</v>
      </c>
      <c r="AT5" s="46">
        <v>16</v>
      </c>
      <c r="AU5" s="46">
        <v>2</v>
      </c>
      <c r="AV5" s="46">
        <v>2</v>
      </c>
    </row>
    <row r="6" spans="1:48" x14ac:dyDescent="0.2">
      <c r="A6" s="49" t="s">
        <v>9</v>
      </c>
      <c r="B6" s="52">
        <v>8458</v>
      </c>
      <c r="C6" s="43">
        <f t="shared" si="0"/>
        <v>5962</v>
      </c>
      <c r="D6" s="43">
        <v>1870</v>
      </c>
      <c r="E6" s="43">
        <v>1830</v>
      </c>
      <c r="F6" s="43">
        <v>1214</v>
      </c>
      <c r="G6" s="43">
        <v>277</v>
      </c>
      <c r="H6" s="43">
        <v>38</v>
      </c>
      <c r="I6" s="43">
        <v>5</v>
      </c>
      <c r="J6" s="43">
        <v>4</v>
      </c>
      <c r="K6" s="43">
        <v>73</v>
      </c>
      <c r="L6" s="43">
        <v>224</v>
      </c>
      <c r="M6" s="43">
        <v>12</v>
      </c>
      <c r="N6" s="43">
        <v>11</v>
      </c>
      <c r="O6" s="43">
        <v>92</v>
      </c>
      <c r="P6" s="43">
        <v>312</v>
      </c>
      <c r="Q6" s="43">
        <f t="shared" si="1"/>
        <v>253</v>
      </c>
      <c r="R6" s="43">
        <v>181</v>
      </c>
      <c r="S6" s="43">
        <v>63</v>
      </c>
      <c r="T6" s="43">
        <v>9</v>
      </c>
      <c r="U6" s="43">
        <f t="shared" si="2"/>
        <v>1921</v>
      </c>
      <c r="V6" s="43">
        <v>1708</v>
      </c>
      <c r="W6" s="43">
        <v>138</v>
      </c>
      <c r="X6" s="43">
        <v>75</v>
      </c>
      <c r="Y6" s="43">
        <f t="shared" si="3"/>
        <v>207</v>
      </c>
      <c r="Z6" s="50">
        <v>53</v>
      </c>
      <c r="AA6" s="46">
        <v>1</v>
      </c>
      <c r="AB6" s="46">
        <v>21</v>
      </c>
      <c r="AC6" s="46">
        <v>12</v>
      </c>
      <c r="AD6" s="46">
        <v>2</v>
      </c>
      <c r="AE6" s="46">
        <v>6</v>
      </c>
      <c r="AF6" s="46" t="s">
        <v>5</v>
      </c>
      <c r="AG6" s="46">
        <v>1</v>
      </c>
      <c r="AH6" s="46">
        <v>2</v>
      </c>
      <c r="AI6" s="46">
        <v>3</v>
      </c>
      <c r="AJ6" s="46">
        <v>2</v>
      </c>
      <c r="AK6" s="46" t="s">
        <v>5</v>
      </c>
      <c r="AL6" s="46">
        <v>5</v>
      </c>
      <c r="AM6" s="46">
        <v>7</v>
      </c>
      <c r="AN6" s="46">
        <v>33</v>
      </c>
      <c r="AO6" s="46">
        <v>59</v>
      </c>
      <c r="AP6" s="46">
        <f t="shared" si="4"/>
        <v>74</v>
      </c>
      <c r="AQ6" s="46">
        <v>30</v>
      </c>
      <c r="AR6" s="46">
        <f t="shared" si="5"/>
        <v>83</v>
      </c>
      <c r="AS6" s="46">
        <v>59</v>
      </c>
      <c r="AT6" s="46">
        <v>22</v>
      </c>
      <c r="AU6" s="46">
        <v>2</v>
      </c>
      <c r="AV6" s="46">
        <v>2</v>
      </c>
    </row>
    <row r="7" spans="1:48" x14ac:dyDescent="0.2">
      <c r="A7" s="49" t="s">
        <v>8</v>
      </c>
      <c r="B7" s="24">
        <v>8481</v>
      </c>
      <c r="C7" s="43">
        <f t="shared" si="0"/>
        <v>6164</v>
      </c>
      <c r="D7" s="18">
        <v>1821</v>
      </c>
      <c r="E7" s="18">
        <v>1999</v>
      </c>
      <c r="F7" s="18">
        <v>1173</v>
      </c>
      <c r="G7" s="18">
        <v>303</v>
      </c>
      <c r="H7" s="18">
        <v>38</v>
      </c>
      <c r="I7" s="18">
        <v>5</v>
      </c>
      <c r="J7" s="18">
        <v>1</v>
      </c>
      <c r="K7" s="18">
        <v>82</v>
      </c>
      <c r="L7" s="18">
        <v>299</v>
      </c>
      <c r="M7" s="18">
        <v>15</v>
      </c>
      <c r="N7" s="18">
        <v>11</v>
      </c>
      <c r="O7" s="18">
        <v>72</v>
      </c>
      <c r="P7" s="18">
        <v>345</v>
      </c>
      <c r="Q7" s="43">
        <f t="shared" si="1"/>
        <v>244</v>
      </c>
      <c r="R7" s="18">
        <v>187</v>
      </c>
      <c r="S7" s="18">
        <v>47</v>
      </c>
      <c r="T7" s="18">
        <v>10</v>
      </c>
      <c r="U7" s="43">
        <f t="shared" si="2"/>
        <v>1758</v>
      </c>
      <c r="V7" s="18">
        <v>1536</v>
      </c>
      <c r="W7" s="18">
        <v>144</v>
      </c>
      <c r="X7" s="17">
        <v>78</v>
      </c>
      <c r="Y7" s="43">
        <f t="shared" si="3"/>
        <v>202</v>
      </c>
      <c r="Z7" s="16">
        <v>55</v>
      </c>
      <c r="AA7" s="14">
        <v>1</v>
      </c>
      <c r="AB7" s="14">
        <v>25</v>
      </c>
      <c r="AC7" s="14">
        <v>12</v>
      </c>
      <c r="AD7" s="14">
        <v>3</v>
      </c>
      <c r="AE7" s="14">
        <v>5</v>
      </c>
      <c r="AF7" s="14" t="s">
        <v>5</v>
      </c>
      <c r="AG7" s="14">
        <v>1</v>
      </c>
      <c r="AH7" s="14">
        <v>2</v>
      </c>
      <c r="AI7" s="14">
        <v>2</v>
      </c>
      <c r="AJ7" s="14">
        <v>1</v>
      </c>
      <c r="AK7" s="14" t="s">
        <v>5</v>
      </c>
      <c r="AL7" s="14">
        <v>6</v>
      </c>
      <c r="AM7" s="14">
        <v>4</v>
      </c>
      <c r="AN7" s="14">
        <v>31</v>
      </c>
      <c r="AO7" s="14">
        <v>54</v>
      </c>
      <c r="AP7" s="46">
        <f t="shared" si="4"/>
        <v>66</v>
      </c>
      <c r="AQ7" s="14">
        <v>34</v>
      </c>
      <c r="AR7" s="46">
        <f t="shared" si="5"/>
        <v>77</v>
      </c>
      <c r="AS7" s="14">
        <v>56</v>
      </c>
      <c r="AT7" s="14">
        <v>19</v>
      </c>
      <c r="AU7" s="14">
        <v>2</v>
      </c>
      <c r="AV7" s="14">
        <v>2</v>
      </c>
    </row>
    <row r="8" spans="1:48" x14ac:dyDescent="0.2">
      <c r="A8" s="49" t="s">
        <v>7</v>
      </c>
      <c r="B8" s="52">
        <v>8654</v>
      </c>
      <c r="C8" s="43">
        <f t="shared" si="0"/>
        <v>6459</v>
      </c>
      <c r="D8" s="43">
        <v>1800</v>
      </c>
      <c r="E8" s="43">
        <v>2209</v>
      </c>
      <c r="F8" s="43">
        <v>1201</v>
      </c>
      <c r="G8" s="43">
        <v>304</v>
      </c>
      <c r="H8" s="43">
        <v>38</v>
      </c>
      <c r="I8" s="43">
        <v>4</v>
      </c>
      <c r="J8" s="43" t="s">
        <v>5</v>
      </c>
      <c r="K8" s="43">
        <v>87</v>
      </c>
      <c r="L8" s="43">
        <v>312</v>
      </c>
      <c r="M8" s="43">
        <v>12</v>
      </c>
      <c r="N8" s="43">
        <v>11</v>
      </c>
      <c r="O8" s="43">
        <v>52</v>
      </c>
      <c r="P8" s="43">
        <v>429</v>
      </c>
      <c r="Q8" s="43">
        <f t="shared" si="1"/>
        <v>233</v>
      </c>
      <c r="R8" s="43">
        <v>180</v>
      </c>
      <c r="S8" s="43">
        <v>44</v>
      </c>
      <c r="T8" s="43">
        <v>9</v>
      </c>
      <c r="U8" s="43">
        <f t="shared" si="2"/>
        <v>1650</v>
      </c>
      <c r="V8" s="43">
        <v>1416</v>
      </c>
      <c r="W8" s="43">
        <v>153</v>
      </c>
      <c r="X8" s="51">
        <v>81</v>
      </c>
      <c r="Y8" s="43">
        <f t="shared" si="3"/>
        <v>209</v>
      </c>
      <c r="Z8" s="50">
        <v>55</v>
      </c>
      <c r="AA8" s="46">
        <v>1</v>
      </c>
      <c r="AB8" s="46">
        <v>24</v>
      </c>
      <c r="AC8" s="46">
        <v>15</v>
      </c>
      <c r="AD8" s="46">
        <v>4</v>
      </c>
      <c r="AE8" s="46">
        <v>5</v>
      </c>
      <c r="AF8" s="46">
        <v>1</v>
      </c>
      <c r="AG8" s="46">
        <v>1</v>
      </c>
      <c r="AH8" s="46">
        <v>2</v>
      </c>
      <c r="AI8" s="46">
        <v>2</v>
      </c>
      <c r="AJ8" s="46">
        <v>3</v>
      </c>
      <c r="AK8" s="46" t="s">
        <v>5</v>
      </c>
      <c r="AL8" s="46">
        <v>5</v>
      </c>
      <c r="AM8" s="46">
        <v>5</v>
      </c>
      <c r="AN8" s="46">
        <v>32</v>
      </c>
      <c r="AO8" s="46">
        <v>54</v>
      </c>
      <c r="AP8" s="46">
        <f t="shared" si="4"/>
        <v>69</v>
      </c>
      <c r="AQ8" s="46">
        <v>36</v>
      </c>
      <c r="AR8" s="46">
        <f t="shared" si="5"/>
        <v>65</v>
      </c>
      <c r="AS8" s="46">
        <v>45</v>
      </c>
      <c r="AT8" s="46">
        <v>18</v>
      </c>
      <c r="AU8" s="46">
        <v>2</v>
      </c>
      <c r="AV8" s="46">
        <v>2</v>
      </c>
    </row>
    <row r="9" spans="1:48" x14ac:dyDescent="0.2">
      <c r="A9" s="49" t="s">
        <v>6</v>
      </c>
      <c r="B9" s="24">
        <v>8441</v>
      </c>
      <c r="C9" s="43">
        <f t="shared" si="0"/>
        <v>6534</v>
      </c>
      <c r="D9" s="18">
        <v>1761</v>
      </c>
      <c r="E9" s="18">
        <v>2282</v>
      </c>
      <c r="F9" s="18">
        <v>1177</v>
      </c>
      <c r="G9" s="18">
        <v>271</v>
      </c>
      <c r="H9" s="18">
        <v>44</v>
      </c>
      <c r="I9" s="18">
        <v>10</v>
      </c>
      <c r="J9" s="18">
        <v>1</v>
      </c>
      <c r="K9" s="18">
        <v>99</v>
      </c>
      <c r="L9" s="18">
        <v>321</v>
      </c>
      <c r="M9" s="18">
        <v>12</v>
      </c>
      <c r="N9" s="18">
        <v>11</v>
      </c>
      <c r="O9" s="18">
        <v>54</v>
      </c>
      <c r="P9" s="18">
        <v>491</v>
      </c>
      <c r="Q9" s="43">
        <f t="shared" si="1"/>
        <v>226</v>
      </c>
      <c r="R9" s="18">
        <v>174</v>
      </c>
      <c r="S9" s="18">
        <v>44</v>
      </c>
      <c r="T9" s="18">
        <v>8</v>
      </c>
      <c r="U9" s="43">
        <f t="shared" si="2"/>
        <v>1390</v>
      </c>
      <c r="V9" s="18">
        <v>1174</v>
      </c>
      <c r="W9" s="18">
        <v>147</v>
      </c>
      <c r="X9" s="17">
        <v>69</v>
      </c>
      <c r="Y9" s="43">
        <f t="shared" si="3"/>
        <v>195</v>
      </c>
      <c r="Z9" s="16">
        <v>54</v>
      </c>
      <c r="AA9" s="14">
        <v>1</v>
      </c>
      <c r="AB9" s="14">
        <v>23</v>
      </c>
      <c r="AC9" s="14">
        <v>13</v>
      </c>
      <c r="AD9" s="14">
        <v>7</v>
      </c>
      <c r="AE9" s="14">
        <v>5</v>
      </c>
      <c r="AF9" s="14">
        <v>1</v>
      </c>
      <c r="AG9" s="14" t="s">
        <v>5</v>
      </c>
      <c r="AH9" s="14">
        <v>1</v>
      </c>
      <c r="AI9" s="14">
        <v>2</v>
      </c>
      <c r="AJ9" s="14" t="s">
        <v>5</v>
      </c>
      <c r="AK9" s="14">
        <v>3</v>
      </c>
      <c r="AL9" s="14">
        <v>4</v>
      </c>
      <c r="AM9" s="14">
        <v>3</v>
      </c>
      <c r="AN9" s="14">
        <v>30</v>
      </c>
      <c r="AO9" s="14">
        <v>48</v>
      </c>
      <c r="AP9" s="46">
        <f t="shared" si="4"/>
        <v>61</v>
      </c>
      <c r="AQ9" s="14">
        <v>36</v>
      </c>
      <c r="AR9" s="46">
        <f t="shared" si="5"/>
        <v>58</v>
      </c>
      <c r="AS9" s="14">
        <v>40</v>
      </c>
      <c r="AT9" s="14">
        <v>18</v>
      </c>
      <c r="AU9" s="14" t="s">
        <v>5</v>
      </c>
      <c r="AV9" s="14">
        <v>2</v>
      </c>
    </row>
    <row r="10" spans="1:48" x14ac:dyDescent="0.2">
      <c r="A10" s="49" t="s">
        <v>4</v>
      </c>
      <c r="B10" s="24">
        <v>8409</v>
      </c>
      <c r="C10" s="43">
        <f t="shared" si="0"/>
        <v>6664</v>
      </c>
      <c r="D10" s="18">
        <v>1742</v>
      </c>
      <c r="E10" s="18">
        <v>2356</v>
      </c>
      <c r="F10" s="18">
        <v>1232</v>
      </c>
      <c r="G10" s="18">
        <v>234</v>
      </c>
      <c r="H10" s="18">
        <v>46</v>
      </c>
      <c r="I10" s="18">
        <v>10</v>
      </c>
      <c r="J10" s="42" t="s">
        <v>5</v>
      </c>
      <c r="K10" s="42">
        <v>105</v>
      </c>
      <c r="L10" s="42">
        <v>316</v>
      </c>
      <c r="M10" s="42">
        <v>10</v>
      </c>
      <c r="N10" s="42">
        <v>12</v>
      </c>
      <c r="O10" s="42">
        <v>55</v>
      </c>
      <c r="P10" s="42">
        <v>546</v>
      </c>
      <c r="Q10" s="43">
        <f t="shared" si="1"/>
        <v>225</v>
      </c>
      <c r="R10" s="48">
        <v>166</v>
      </c>
      <c r="S10" s="47">
        <v>46</v>
      </c>
      <c r="T10" s="47">
        <v>13</v>
      </c>
      <c r="U10" s="43">
        <f t="shared" si="2"/>
        <v>1230</v>
      </c>
      <c r="V10" s="18">
        <v>1031</v>
      </c>
      <c r="W10" s="18">
        <v>133</v>
      </c>
      <c r="X10" s="17">
        <v>66</v>
      </c>
      <c r="Y10" s="43">
        <f t="shared" si="3"/>
        <v>195</v>
      </c>
      <c r="Z10" s="16">
        <v>56</v>
      </c>
      <c r="AA10" s="14" t="s">
        <v>5</v>
      </c>
      <c r="AB10" s="14">
        <v>22</v>
      </c>
      <c r="AC10" s="14">
        <v>15</v>
      </c>
      <c r="AD10" s="14">
        <v>7</v>
      </c>
      <c r="AE10" s="14">
        <v>6</v>
      </c>
      <c r="AF10" s="14">
        <v>1</v>
      </c>
      <c r="AG10" s="14" t="s">
        <v>5</v>
      </c>
      <c r="AH10" s="14">
        <v>2</v>
      </c>
      <c r="AI10" s="14">
        <v>2</v>
      </c>
      <c r="AJ10" s="14">
        <v>2</v>
      </c>
      <c r="AK10" s="14">
        <v>4</v>
      </c>
      <c r="AL10" s="45">
        <v>4</v>
      </c>
      <c r="AM10" s="45">
        <v>3</v>
      </c>
      <c r="AN10" s="42">
        <v>30</v>
      </c>
      <c r="AO10" s="42">
        <v>41</v>
      </c>
      <c r="AP10" s="46">
        <f t="shared" si="4"/>
        <v>58</v>
      </c>
      <c r="AQ10" s="45">
        <v>36</v>
      </c>
      <c r="AR10" s="46">
        <f t="shared" si="5"/>
        <v>56</v>
      </c>
      <c r="AS10" s="45">
        <v>40</v>
      </c>
      <c r="AT10" s="45">
        <v>14</v>
      </c>
      <c r="AU10" s="45">
        <v>2</v>
      </c>
      <c r="AV10" s="45">
        <v>3</v>
      </c>
    </row>
    <row r="11" spans="1:48" s="3" customFormat="1" ht="15" customHeight="1" x14ac:dyDescent="0.2">
      <c r="A11" s="49" t="s">
        <v>3</v>
      </c>
      <c r="B11" s="24">
        <v>8331</v>
      </c>
      <c r="C11" s="43">
        <f t="shared" si="0"/>
        <v>6728</v>
      </c>
      <c r="D11" s="18">
        <v>1711</v>
      </c>
      <c r="E11" s="18">
        <v>2347</v>
      </c>
      <c r="F11" s="18">
        <v>1236</v>
      </c>
      <c r="G11" s="18">
        <v>217</v>
      </c>
      <c r="H11" s="18">
        <v>41</v>
      </c>
      <c r="I11" s="18">
        <v>8</v>
      </c>
      <c r="J11" s="42" t="s">
        <v>58</v>
      </c>
      <c r="K11" s="42">
        <v>116</v>
      </c>
      <c r="L11" s="42">
        <v>351</v>
      </c>
      <c r="M11" s="42">
        <v>9</v>
      </c>
      <c r="N11" s="42">
        <v>13</v>
      </c>
      <c r="O11" s="42">
        <v>48</v>
      </c>
      <c r="P11" s="42">
        <v>631</v>
      </c>
      <c r="Q11" s="43">
        <f t="shared" si="1"/>
        <v>228</v>
      </c>
      <c r="R11" s="48">
        <v>178</v>
      </c>
      <c r="S11" s="47">
        <v>40</v>
      </c>
      <c r="T11" s="47">
        <v>10</v>
      </c>
      <c r="U11" s="43">
        <f t="shared" si="2"/>
        <v>1116</v>
      </c>
      <c r="V11" s="18">
        <v>923</v>
      </c>
      <c r="W11" s="18">
        <v>134</v>
      </c>
      <c r="X11" s="17">
        <v>59</v>
      </c>
      <c r="Y11" s="43">
        <f t="shared" si="3"/>
        <v>179</v>
      </c>
      <c r="Z11" s="16">
        <v>50</v>
      </c>
      <c r="AA11" s="14">
        <v>4</v>
      </c>
      <c r="AB11" s="14">
        <v>17</v>
      </c>
      <c r="AC11" s="14">
        <v>17</v>
      </c>
      <c r="AD11" s="14">
        <v>7</v>
      </c>
      <c r="AE11" s="14">
        <v>5</v>
      </c>
      <c r="AF11" s="14">
        <v>1</v>
      </c>
      <c r="AG11" s="14" t="s">
        <v>5</v>
      </c>
      <c r="AH11" s="14" t="s">
        <v>5</v>
      </c>
      <c r="AI11" s="14">
        <v>1</v>
      </c>
      <c r="AJ11" s="14">
        <v>3</v>
      </c>
      <c r="AK11" s="14">
        <v>2</v>
      </c>
      <c r="AL11" s="45">
        <v>1</v>
      </c>
      <c r="AM11" s="45">
        <v>3</v>
      </c>
      <c r="AN11" s="42">
        <v>29</v>
      </c>
      <c r="AO11" s="42">
        <v>39</v>
      </c>
      <c r="AP11" s="46">
        <f t="shared" si="4"/>
        <v>55</v>
      </c>
      <c r="AQ11" s="45">
        <v>32</v>
      </c>
      <c r="AR11" s="46">
        <f t="shared" si="5"/>
        <v>45</v>
      </c>
      <c r="AS11" s="45">
        <v>31</v>
      </c>
      <c r="AT11" s="45">
        <v>12</v>
      </c>
      <c r="AU11" s="45">
        <v>2</v>
      </c>
      <c r="AV11" s="45">
        <v>3</v>
      </c>
    </row>
    <row r="14" spans="1:48" x14ac:dyDescent="0.2">
      <c r="B14" s="86" t="s">
        <v>50</v>
      </c>
      <c r="C14" s="86" t="s">
        <v>60</v>
      </c>
      <c r="D14" s="86" t="s">
        <v>47</v>
      </c>
      <c r="E14" s="86" t="s">
        <v>59</v>
      </c>
      <c r="F14" s="86" t="s">
        <v>11</v>
      </c>
    </row>
    <row r="15" spans="1:48" x14ac:dyDescent="0.2">
      <c r="B15" s="87"/>
      <c r="C15" s="87"/>
      <c r="D15" s="87"/>
      <c r="E15" s="87"/>
      <c r="F15" s="87"/>
    </row>
    <row r="16" spans="1:48" x14ac:dyDescent="0.2">
      <c r="B16" s="43">
        <v>6</v>
      </c>
      <c r="C16" s="43">
        <v>3</v>
      </c>
      <c r="D16" s="43">
        <v>11</v>
      </c>
      <c r="E16" s="43">
        <v>13</v>
      </c>
      <c r="F16" s="43">
        <v>299</v>
      </c>
      <c r="G16" s="41">
        <f t="shared" ref="G16:G22" si="6">SUM(B16:F16)</f>
        <v>332</v>
      </c>
    </row>
    <row r="17" spans="1:7" s="3" customFormat="1" ht="15" customHeight="1" x14ac:dyDescent="0.2">
      <c r="A17" s="44"/>
      <c r="B17" s="43">
        <v>5</v>
      </c>
      <c r="C17" s="43">
        <v>4</v>
      </c>
      <c r="D17" s="43">
        <v>12</v>
      </c>
      <c r="E17" s="43">
        <v>11</v>
      </c>
      <c r="F17" s="43">
        <v>312</v>
      </c>
      <c r="G17" s="41">
        <f t="shared" si="6"/>
        <v>344</v>
      </c>
    </row>
    <row r="18" spans="1:7" x14ac:dyDescent="0.2">
      <c r="B18" s="18">
        <v>5</v>
      </c>
      <c r="C18" s="18">
        <v>1</v>
      </c>
      <c r="D18" s="18">
        <v>15</v>
      </c>
      <c r="E18" s="18">
        <v>11</v>
      </c>
      <c r="F18" s="18">
        <v>345</v>
      </c>
      <c r="G18" s="41">
        <f t="shared" si="6"/>
        <v>377</v>
      </c>
    </row>
    <row r="19" spans="1:7" x14ac:dyDescent="0.2">
      <c r="B19" s="43">
        <v>4</v>
      </c>
      <c r="C19" s="43" t="s">
        <v>5</v>
      </c>
      <c r="D19" s="43">
        <v>12</v>
      </c>
      <c r="E19" s="43">
        <v>11</v>
      </c>
      <c r="F19" s="43">
        <v>429</v>
      </c>
      <c r="G19" s="41">
        <f t="shared" si="6"/>
        <v>456</v>
      </c>
    </row>
    <row r="20" spans="1:7" x14ac:dyDescent="0.2">
      <c r="B20" s="18">
        <v>10</v>
      </c>
      <c r="C20" s="18">
        <v>1</v>
      </c>
      <c r="D20" s="18">
        <v>12</v>
      </c>
      <c r="E20" s="18">
        <v>11</v>
      </c>
      <c r="F20" s="18">
        <v>491</v>
      </c>
      <c r="G20" s="41">
        <f t="shared" si="6"/>
        <v>525</v>
      </c>
    </row>
    <row r="21" spans="1:7" x14ac:dyDescent="0.2">
      <c r="B21" s="18">
        <v>10</v>
      </c>
      <c r="C21" s="42" t="s">
        <v>5</v>
      </c>
      <c r="D21" s="42">
        <v>10</v>
      </c>
      <c r="E21" s="42">
        <v>12</v>
      </c>
      <c r="F21" s="42">
        <v>546</v>
      </c>
      <c r="G21" s="41">
        <f t="shared" si="6"/>
        <v>578</v>
      </c>
    </row>
    <row r="22" spans="1:7" x14ac:dyDescent="0.2">
      <c r="B22" s="18">
        <v>8</v>
      </c>
      <c r="C22" s="42" t="s">
        <v>58</v>
      </c>
      <c r="D22" s="42">
        <v>9</v>
      </c>
      <c r="E22" s="42">
        <v>13</v>
      </c>
      <c r="F22" s="42">
        <v>631</v>
      </c>
      <c r="G22" s="41">
        <f t="shared" si="6"/>
        <v>661</v>
      </c>
    </row>
  </sheetData>
  <mergeCells count="44">
    <mergeCell ref="C2:P2"/>
    <mergeCell ref="Q2:T2"/>
    <mergeCell ref="U2:X2"/>
    <mergeCell ref="Y2:AO2"/>
    <mergeCell ref="B14:B15"/>
    <mergeCell ref="C14:C15"/>
    <mergeCell ref="D14:D15"/>
    <mergeCell ref="E14:E15"/>
    <mergeCell ref="F14:F15"/>
    <mergeCell ref="AF3:AF4"/>
    <mergeCell ref="AG3:AG4"/>
    <mergeCell ref="AH3:AH4"/>
    <mergeCell ref="AI3:AI4"/>
    <mergeCell ref="AJ3:AJ4"/>
    <mergeCell ref="AK3:AK4"/>
    <mergeCell ref="AE3:AE4"/>
    <mergeCell ref="AR2:AU2"/>
    <mergeCell ref="AL3:AL4"/>
    <mergeCell ref="AM3:AM4"/>
    <mergeCell ref="AN3:AN4"/>
    <mergeCell ref="AO3:AO4"/>
    <mergeCell ref="AU3:AU4"/>
    <mergeCell ref="AB3:AB4"/>
    <mergeCell ref="AC3:AC4"/>
    <mergeCell ref="AD3:AD4"/>
    <mergeCell ref="R3:R4"/>
    <mergeCell ref="S3:S4"/>
    <mergeCell ref="T3:T4"/>
    <mergeCell ref="V3:V4"/>
    <mergeCell ref="W3:W4"/>
    <mergeCell ref="X3:X4"/>
    <mergeCell ref="Z3:Z4"/>
    <mergeCell ref="E3:E4"/>
    <mergeCell ref="F3:F4"/>
    <mergeCell ref="G3:G4"/>
    <mergeCell ref="N3:N4"/>
    <mergeCell ref="AA3:AA4"/>
    <mergeCell ref="P3:P4"/>
    <mergeCell ref="H3:H4"/>
    <mergeCell ref="I3:I4"/>
    <mergeCell ref="J3:J4"/>
    <mergeCell ref="K3:K4"/>
    <mergeCell ref="L3:L4"/>
    <mergeCell ref="M3:M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2_11</vt:lpstr>
      <vt:lpstr>Sheet2</vt:lpstr>
      <vt:lpstr>Sheet3</vt:lpstr>
      <vt:lpstr>'2_11'!Print_Area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絢菜</dc:creator>
  <cp:lastModifiedBy>井上　絢菜</cp:lastModifiedBy>
  <cp:lastPrinted>2026-02-05T02:36:01Z</cp:lastPrinted>
  <dcterms:created xsi:type="dcterms:W3CDTF">2025-10-24T10:21:13Z</dcterms:created>
  <dcterms:modified xsi:type="dcterms:W3CDTF">2026-02-05T02:36:19Z</dcterms:modified>
</cp:coreProperties>
</file>