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2　人口\"/>
    </mc:Choice>
  </mc:AlternateContent>
  <xr:revisionPtr revIDLastSave="0" documentId="13_ncr:1_{91AC2525-407C-456E-927E-838070B97035}" xr6:coauthVersionLast="47" xr6:coauthVersionMax="47" xr10:uidLastSave="{00000000-0000-0000-0000-000000000000}"/>
  <bookViews>
    <workbookView xWindow="28680" yWindow="-120" windowWidth="29040" windowHeight="15720" xr2:uid="{C194E9F0-92FD-4BAA-BC37-754987DDEBA7}"/>
  </bookViews>
  <sheets>
    <sheet name="2_6" sheetId="1" r:id="rId1"/>
    <sheet name="Sheet2" sheetId="2" state="hidden" r:id="rId2"/>
    <sheet name="Sheet3" sheetId="3" state="hidden" r:id="rId3"/>
  </sheets>
  <definedNames>
    <definedName name="_xlnm.Print_Area" localSheetId="0">'2_6'!$A$1:$AX$26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1" l="1"/>
  <c r="C5" i="3"/>
  <c r="Q5" i="3"/>
  <c r="U5" i="3"/>
  <c r="Y5" i="3"/>
  <c r="AP5" i="3"/>
  <c r="AR5" i="3"/>
  <c r="C6" i="3"/>
  <c r="Q6" i="3"/>
  <c r="U6" i="3"/>
  <c r="Y6" i="3"/>
  <c r="AP6" i="3"/>
  <c r="AR6" i="3"/>
  <c r="C7" i="3"/>
  <c r="Q7" i="3"/>
  <c r="U7" i="3"/>
  <c r="Y7" i="3"/>
  <c r="AP7" i="3"/>
  <c r="AR7" i="3"/>
  <c r="C8" i="3"/>
  <c r="Q8" i="3"/>
  <c r="U8" i="3"/>
  <c r="Y8" i="3"/>
  <c r="AP8" i="3"/>
  <c r="AR8" i="3"/>
  <c r="C9" i="3"/>
  <c r="Q9" i="3"/>
  <c r="U9" i="3"/>
  <c r="Y9" i="3"/>
  <c r="AP9" i="3"/>
  <c r="AR9" i="3"/>
  <c r="C10" i="3"/>
  <c r="Q10" i="3"/>
  <c r="U10" i="3"/>
  <c r="Y10" i="3"/>
  <c r="AP10" i="3"/>
  <c r="AR10" i="3"/>
  <c r="C11" i="3"/>
  <c r="Q11" i="3"/>
  <c r="U11" i="3"/>
  <c r="Y11" i="3"/>
  <c r="AP11" i="3"/>
  <c r="AR11" i="3"/>
  <c r="G16" i="3"/>
  <c r="G17" i="3"/>
  <c r="G18" i="3"/>
  <c r="G19" i="3"/>
  <c r="G20" i="3"/>
  <c r="G21" i="3"/>
  <c r="G22" i="3"/>
  <c r="E5" i="2"/>
  <c r="U5" i="2"/>
  <c r="V5" i="2"/>
  <c r="Z5" i="2"/>
  <c r="AD5" i="2"/>
  <c r="AU5" i="2"/>
  <c r="AW5" i="2"/>
  <c r="E6" i="2"/>
  <c r="U6" i="2"/>
  <c r="V6" i="2"/>
  <c r="Z6" i="2"/>
  <c r="AD6" i="2"/>
  <c r="AU6" i="2"/>
  <c r="AW6" i="2"/>
  <c r="E7" i="2"/>
  <c r="U7" i="2"/>
  <c r="V7" i="2"/>
  <c r="Z7" i="2"/>
  <c r="AD7" i="2"/>
  <c r="AU7" i="2"/>
  <c r="AW7" i="2"/>
</calcChain>
</file>

<file path=xl/sharedStrings.xml><?xml version="1.0" encoding="utf-8"?>
<sst xmlns="http://schemas.openxmlformats.org/spreadsheetml/2006/main" count="401" uniqueCount="129">
  <si>
    <t>…</t>
    <phoneticPr fontId="1"/>
  </si>
  <si>
    <t>…</t>
  </si>
  <si>
    <t>2014年</t>
    <rPh sb="4" eb="5">
      <t>ネン</t>
    </rPh>
    <phoneticPr fontId="1"/>
  </si>
  <si>
    <t>2013年</t>
    <rPh sb="4" eb="5">
      <t>ネン</t>
    </rPh>
    <phoneticPr fontId="1"/>
  </si>
  <si>
    <t>2012年</t>
    <rPh sb="4" eb="5">
      <t>ネン</t>
    </rPh>
    <phoneticPr fontId="1"/>
  </si>
  <si>
    <t>2011年</t>
    <rPh sb="4" eb="5">
      <t>ネン</t>
    </rPh>
    <phoneticPr fontId="1"/>
  </si>
  <si>
    <t>2010年</t>
    <rPh sb="4" eb="5">
      <t>ネン</t>
    </rPh>
    <phoneticPr fontId="1"/>
  </si>
  <si>
    <t>－</t>
  </si>
  <si>
    <t>2009年</t>
    <rPh sb="4" eb="5">
      <t>ネン</t>
    </rPh>
    <phoneticPr fontId="1"/>
  </si>
  <si>
    <t>2008年</t>
    <rPh sb="4" eb="5">
      <t>ネン</t>
    </rPh>
    <phoneticPr fontId="1"/>
  </si>
  <si>
    <t>2007年</t>
    <rPh sb="4" eb="5">
      <t>ネン</t>
    </rPh>
    <phoneticPr fontId="1"/>
  </si>
  <si>
    <t>2006年</t>
    <rPh sb="4" eb="5">
      <t>ネン</t>
    </rPh>
    <phoneticPr fontId="1"/>
  </si>
  <si>
    <t>2005年</t>
    <rPh sb="4" eb="5">
      <t>ネン</t>
    </rPh>
    <phoneticPr fontId="1"/>
  </si>
  <si>
    <t>その他</t>
  </si>
  <si>
    <t>フィジー</t>
  </si>
  <si>
    <t>ニュージーランド</t>
  </si>
  <si>
    <t>オーストラリア</t>
  </si>
  <si>
    <t>計</t>
  </si>
  <si>
    <t>ボリビア</t>
  </si>
  <si>
    <t>ペルー</t>
  </si>
  <si>
    <t>ブラジル</t>
  </si>
  <si>
    <t>メキシコ</t>
  </si>
  <si>
    <t>カナダ</t>
  </si>
  <si>
    <t>米国</t>
  </si>
  <si>
    <t>エジプト</t>
  </si>
  <si>
    <t>ガーナ</t>
  </si>
  <si>
    <t>ナイジェリア</t>
  </si>
  <si>
    <t>ルーマニア</t>
    <phoneticPr fontId="1"/>
  </si>
  <si>
    <t>スペイン</t>
  </si>
  <si>
    <t>ウクライナ</t>
  </si>
  <si>
    <t>イタリア</t>
  </si>
  <si>
    <t>ウズベキスタン</t>
  </si>
  <si>
    <t>ドイツ</t>
  </si>
  <si>
    <t>ロシア</t>
  </si>
  <si>
    <t>フランス</t>
  </si>
  <si>
    <t>英国</t>
  </si>
  <si>
    <t>パキスタン</t>
  </si>
  <si>
    <t>バングラデシュ</t>
  </si>
  <si>
    <t>スリランカ</t>
  </si>
  <si>
    <t>インド</t>
    <phoneticPr fontId="1"/>
  </si>
  <si>
    <t>タイ</t>
  </si>
  <si>
    <t>台湾</t>
    <rPh sb="0" eb="2">
      <t>タイワン</t>
    </rPh>
    <phoneticPr fontId="6"/>
  </si>
  <si>
    <t>ミャンマー</t>
  </si>
  <si>
    <t>インドネシア</t>
  </si>
  <si>
    <t>ネパール</t>
  </si>
  <si>
    <t>フィリピン</t>
  </si>
  <si>
    <t>韓国又は朝鮮</t>
  </si>
  <si>
    <t>ベトナム</t>
  </si>
  <si>
    <t>中国</t>
  </si>
  <si>
    <t>無国籍</t>
  </si>
  <si>
    <t>オセアニア州</t>
  </si>
  <si>
    <t>南アメリカ州</t>
  </si>
  <si>
    <t>北アメリカ州</t>
  </si>
  <si>
    <t>アフリカ州</t>
  </si>
  <si>
    <t>ヨーロッパ州</t>
  </si>
  <si>
    <t>アジア州</t>
  </si>
  <si>
    <t>総数</t>
  </si>
  <si>
    <t>は朝鮮</t>
  </si>
  <si>
    <t>スウェーデン</t>
  </si>
  <si>
    <t>ノルウェー</t>
  </si>
  <si>
    <t>アイルランド</t>
  </si>
  <si>
    <t>ギリシャ</t>
  </si>
  <si>
    <t>デンマーク</t>
  </si>
  <si>
    <t>ベルギー</t>
  </si>
  <si>
    <t>ポルトガル</t>
  </si>
  <si>
    <t>スイス</t>
  </si>
  <si>
    <t>オランダ</t>
  </si>
  <si>
    <t>米　国</t>
  </si>
  <si>
    <t>マレーシア</t>
  </si>
  <si>
    <t>イラン</t>
  </si>
  <si>
    <t>タ　イ</t>
  </si>
  <si>
    <t>イスラエル</t>
  </si>
  <si>
    <t>トルコ</t>
  </si>
  <si>
    <t>インド</t>
  </si>
  <si>
    <t>中　国</t>
  </si>
  <si>
    <t>韓国又</t>
  </si>
  <si>
    <t>総　数</t>
  </si>
  <si>
    <t>ヨ　　　　　　　ー　　　　　　　ロ　　　　　　　ッ　　　　　　　パ　　　　　　　州</t>
  </si>
  <si>
    <t>ア　　　　　　　　　　ジ　　　　　　　　　　ア　　　　　　　　　　州</t>
  </si>
  <si>
    <t>都　　市</t>
  </si>
  <si>
    <t>－</t>
    <phoneticPr fontId="11"/>
  </si>
  <si>
    <t>ﾏﾚｰｼｱ</t>
  </si>
  <si>
    <t>ｲｽﾗｴﾙ</t>
  </si>
  <si>
    <t xml:space="preserve"> －</t>
  </si>
  <si>
    <t>ﾗ ﾝ ﾄﾞ</t>
    <phoneticPr fontId="7"/>
  </si>
  <si>
    <t>ﾗ ﾘ ｱ</t>
    <phoneticPr fontId="7"/>
  </si>
  <si>
    <t>ﾃﾞ ｼ ｭ</t>
    <phoneticPr fontId="7"/>
  </si>
  <si>
    <t>ﾆｭｰｼﾞｰ</t>
  </si>
  <si>
    <t>ｵｰｽﾄ</t>
    <phoneticPr fontId="7"/>
  </si>
  <si>
    <t>ｱﾌﾘｶ州</t>
  </si>
  <si>
    <t>ﾛｼｱ連邦</t>
    <rPh sb="3" eb="5">
      <t>レンポウ</t>
    </rPh>
    <phoneticPr fontId="7"/>
  </si>
  <si>
    <t>ｽｳｪｰﾃﾞﾝ</t>
  </si>
  <si>
    <t>ｽﾍﾟｲﾝ</t>
  </si>
  <si>
    <t>ﾉｰﾙｳｪｰ</t>
    <phoneticPr fontId="7"/>
  </si>
  <si>
    <t>ｱｲﾙﾗﾝﾄﾞ</t>
    <phoneticPr fontId="7"/>
  </si>
  <si>
    <t>ｷﾞﾘｼｬ</t>
  </si>
  <si>
    <t>ﾃﾞﾝﾏｰｸ</t>
    <phoneticPr fontId="7"/>
  </si>
  <si>
    <t>ﾍﾞﾙｷﾞｰ</t>
  </si>
  <si>
    <t>ﾎﾟﾙﾄｶﾞﾙ</t>
    <phoneticPr fontId="7"/>
  </si>
  <si>
    <t>ｽ ｲ ｽ</t>
    <phoneticPr fontId="7"/>
  </si>
  <si>
    <t>ｲﾀﾘｱ</t>
  </si>
  <si>
    <t>ﾌﾗﾝｽ</t>
  </si>
  <si>
    <t>ｵﾗﾝﾀﾞ</t>
  </si>
  <si>
    <t>英　国</t>
  </si>
  <si>
    <t>ﾌﾞﾗｼﾞﾙ</t>
  </si>
  <si>
    <t>ﾊﾞﾝｸﾞﾗ</t>
  </si>
  <si>
    <t>ベトナム</t>
    <phoneticPr fontId="7"/>
  </si>
  <si>
    <t>ｲﾝﾄﾞﾈｼｱ</t>
    <phoneticPr fontId="7"/>
  </si>
  <si>
    <t>ﾌｨﾘﾋﾟﾝ</t>
  </si>
  <si>
    <t>都　　市</t>
    <phoneticPr fontId="7"/>
  </si>
  <si>
    <t>ヨ　　　　　　　ー　　　　　　　ロ　　　　　　　ッ　　　　　　　パ　　　　　　　州</t>
    <phoneticPr fontId="7"/>
  </si>
  <si>
    <t>ア　　　　　　　　　　ジ　　　　　　　　　　ア　　　　　　　　　　州</t>
    <phoneticPr fontId="7"/>
  </si>
  <si>
    <t>６　国籍・地域別外国人住民数</t>
    <phoneticPr fontId="1"/>
  </si>
  <si>
    <t>2015年</t>
    <rPh sb="4" eb="5">
      <t>ネン</t>
    </rPh>
    <phoneticPr fontId="1"/>
  </si>
  <si>
    <t>…</t>
    <phoneticPr fontId="12"/>
  </si>
  <si>
    <t>2016年</t>
    <rPh sb="4" eb="5">
      <t>ネン</t>
    </rPh>
    <phoneticPr fontId="1"/>
  </si>
  <si>
    <t>－</t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</si>
  <si>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</si>
  <si>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</si>
  <si>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</si>
  <si>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</si>
  <si>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</si>
  <si>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</si>
  <si>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</si>
  <si>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資料　市民局</t>
    <rPh sb="0" eb="2">
      <t>シリョウ</t>
    </rPh>
    <phoneticPr fontId="1"/>
  </si>
  <si>
    <t>2024年</t>
    <rPh sb="4" eb="5">
      <t>ネン</t>
    </rPh>
    <phoneticPr fontId="1"/>
  </si>
  <si>
    <t>注　「その他」に含まれる国はその年によって異なる。</t>
    <phoneticPr fontId="1"/>
  </si>
  <si>
    <t>年次</t>
    <rPh sb="0" eb="1">
      <t>ネンジ</t>
    </rPh>
    <phoneticPr fontId="1"/>
  </si>
  <si>
    <t>２　人口</t>
    <rPh sb="2" eb="3">
      <t>ヒト</t>
    </rPh>
    <rPh sb="3" eb="4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</si>
</sst>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0;\ &quot;△&quot;* #\ ###\ ##0"/>
    <numFmt numFmtId="177" formatCode="0.0_);[Red]&quot;¥&quot;\!\(0.0&quot;¥&quot;\!\)"/>
    <numFmt numFmtId="178" formatCode="#\ ##0;\ &quot;△&quot;* #\ ##0"/>
    <numFmt numFmtId="179" formatCode="#\ ###\ ##0;\-#\ ###\ ##0;&quot;-&quot;;@"/>
    <numFmt numFmtId="180" formatCode="#\ ###\ 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u/>
      <sz val="10.199999999999999"/>
      <color indexed="36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7" fontId="2" fillId="0" borderId="0"/>
    <xf numFmtId="0" fontId="2" fillId="0" borderId="0"/>
    <xf numFmtId="37" fontId="2" fillId="0" borderId="0"/>
    <xf numFmtId="0" fontId="9" fillId="0" borderId="0" applyFill="0"/>
    <xf numFmtId="0" fontId="9" fillId="0" borderId="0"/>
    <xf numFmtId="0" fontId="9" fillId="0" borderId="0"/>
  </cellStyleXfs>
  <cellXfs count="124">
    <xf numFmtId="0" fontId="0" fillId="0" borderId="0" xfId="0"/>
    <xf numFmtId="176" fontId="3" fillId="0" borderId="0" xfId="1" applyNumberFormat="1" applyFont="1" applyAlignment="1" applyProtection="1">
      <alignment horizontal="right" vertical="center"/>
      <protection locked="0"/>
    </xf>
    <xf numFmtId="176" fontId="3" fillId="0" borderId="1" xfId="1" applyNumberFormat="1" applyFont="1" applyBorder="1" applyAlignment="1" applyProtection="1">
      <alignment horizontal="right" vertical="center"/>
      <protection locked="0"/>
    </xf>
    <xf numFmtId="176" fontId="3" fillId="0" borderId="2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37" fontId="5" fillId="0" borderId="4" xfId="3" applyFont="1" applyBorder="1" applyAlignment="1">
      <alignment horizontal="center" vertical="center" shrinkToFit="1"/>
    </xf>
    <xf numFmtId="37" fontId="3" fillId="0" borderId="4" xfId="3" applyFont="1" applyBorder="1" applyAlignment="1">
      <alignment horizontal="center" vertical="center" shrinkToFit="1"/>
    </xf>
    <xf numFmtId="37" fontId="8" fillId="0" borderId="0" xfId="1" applyFont="1"/>
    <xf numFmtId="178" fontId="10" fillId="0" borderId="0" xfId="4" applyNumberFormat="1" applyFont="1" applyFill="1"/>
    <xf numFmtId="37" fontId="10" fillId="0" borderId="0" xfId="1" applyFont="1"/>
    <xf numFmtId="179" fontId="8" fillId="0" borderId="0" xfId="1" applyNumberFormat="1" applyFont="1" applyAlignment="1">
      <alignment horizontal="right"/>
    </xf>
    <xf numFmtId="179" fontId="8" fillId="0" borderId="1" xfId="1" applyNumberFormat="1" applyFont="1" applyBorder="1" applyAlignment="1">
      <alignment horizontal="right"/>
    </xf>
    <xf numFmtId="179" fontId="8" fillId="0" borderId="0" xfId="1" applyNumberFormat="1" applyFont="1" applyProtection="1">
      <protection locked="0"/>
    </xf>
    <xf numFmtId="179" fontId="8" fillId="0" borderId="0" xfId="1" applyNumberFormat="1" applyFont="1" applyAlignment="1" applyProtection="1">
      <alignment horizontal="right"/>
      <protection locked="0"/>
    </xf>
    <xf numFmtId="180" fontId="8" fillId="0" borderId="0" xfId="5" applyNumberFormat="1" applyFont="1"/>
    <xf numFmtId="180" fontId="8" fillId="0" borderId="0" xfId="4" applyNumberFormat="1" applyFont="1" applyFill="1"/>
    <xf numFmtId="178" fontId="8" fillId="0" borderId="0" xfId="4" applyNumberFormat="1" applyFont="1" applyFill="1"/>
    <xf numFmtId="178" fontId="8" fillId="2" borderId="0" xfId="4" applyNumberFormat="1" applyFont="1" applyFill="1"/>
    <xf numFmtId="178" fontId="8" fillId="2" borderId="0" xfId="4" applyNumberFormat="1" applyFont="1" applyFill="1" applyAlignment="1">
      <alignment horizontal="right"/>
    </xf>
    <xf numFmtId="179" fontId="8" fillId="2" borderId="0" xfId="1" applyNumberFormat="1" applyFont="1" applyFill="1" applyAlignment="1" applyProtection="1">
      <alignment horizontal="right"/>
      <protection locked="0"/>
    </xf>
    <xf numFmtId="179" fontId="10" fillId="0" borderId="0" xfId="1" applyNumberFormat="1" applyFont="1" applyAlignment="1">
      <alignment horizontal="right"/>
    </xf>
    <xf numFmtId="179" fontId="8" fillId="0" borderId="1" xfId="1" applyNumberFormat="1" applyFont="1" applyBorder="1" applyAlignment="1" applyProtection="1">
      <alignment horizontal="right"/>
      <protection locked="0"/>
    </xf>
    <xf numFmtId="179" fontId="10" fillId="0" borderId="1" xfId="1" applyNumberFormat="1" applyFont="1" applyBorder="1" applyAlignment="1">
      <alignment horizontal="right"/>
    </xf>
    <xf numFmtId="179" fontId="10" fillId="0" borderId="0" xfId="1" applyNumberFormat="1" applyFont="1" applyProtection="1">
      <protection locked="0"/>
    </xf>
    <xf numFmtId="179" fontId="10" fillId="0" borderId="0" xfId="1" applyNumberFormat="1" applyFont="1" applyAlignment="1" applyProtection="1">
      <alignment horizontal="right"/>
      <protection locked="0"/>
    </xf>
    <xf numFmtId="180" fontId="10" fillId="0" borderId="0" xfId="5" applyNumberFormat="1" applyFont="1"/>
    <xf numFmtId="180" fontId="10" fillId="0" borderId="0" xfId="4" applyNumberFormat="1" applyFont="1" applyFill="1"/>
    <xf numFmtId="178" fontId="10" fillId="2" borderId="0" xfId="4" applyNumberFormat="1" applyFont="1" applyFill="1"/>
    <xf numFmtId="178" fontId="10" fillId="2" borderId="0" xfId="4" applyNumberFormat="1" applyFont="1" applyFill="1" applyAlignment="1">
      <alignment horizontal="right"/>
    </xf>
    <xf numFmtId="179" fontId="10" fillId="2" borderId="0" xfId="1" applyNumberFormat="1" applyFont="1" applyFill="1" applyAlignment="1" applyProtection="1">
      <alignment horizontal="right"/>
      <protection locked="0"/>
    </xf>
    <xf numFmtId="179" fontId="10" fillId="0" borderId="1" xfId="1" applyNumberFormat="1" applyFont="1" applyBorder="1" applyAlignment="1" applyProtection="1">
      <alignment horizontal="right"/>
      <protection locked="0"/>
    </xf>
    <xf numFmtId="179" fontId="10" fillId="0" borderId="13" xfId="1" applyNumberFormat="1" applyFont="1" applyBorder="1" applyProtection="1">
      <protection locked="0"/>
    </xf>
    <xf numFmtId="37" fontId="10" fillId="0" borderId="3" xfId="1" applyFont="1" applyBorder="1" applyAlignment="1">
      <alignment horizontal="center" vertical="center"/>
    </xf>
    <xf numFmtId="37" fontId="10" fillId="0" borderId="4" xfId="1" applyFont="1" applyBorder="1" applyAlignment="1">
      <alignment horizontal="center" vertical="center"/>
    </xf>
    <xf numFmtId="37" fontId="10" fillId="2" borderId="3" xfId="1" applyFont="1" applyFill="1" applyBorder="1" applyAlignment="1">
      <alignment horizontal="center" vertical="center"/>
    </xf>
    <xf numFmtId="37" fontId="10" fillId="0" borderId="3" xfId="1" applyFont="1" applyBorder="1" applyAlignment="1">
      <alignment vertical="center"/>
    </xf>
    <xf numFmtId="37" fontId="10" fillId="0" borderId="1" xfId="1" applyFont="1" applyBorder="1" applyAlignment="1">
      <alignment horizontal="center" vertical="center"/>
    </xf>
    <xf numFmtId="37" fontId="10" fillId="0" borderId="15" xfId="1" applyFont="1" applyBorder="1" applyAlignment="1">
      <alignment horizontal="center" vertical="center"/>
    </xf>
    <xf numFmtId="37" fontId="10" fillId="0" borderId="16" xfId="1" applyFont="1" applyBorder="1" applyAlignment="1">
      <alignment horizontal="center" vertical="center"/>
    </xf>
    <xf numFmtId="37" fontId="10" fillId="2" borderId="2" xfId="1" applyFont="1" applyFill="1" applyBorder="1" applyAlignment="1">
      <alignment horizontal="center" vertical="center"/>
    </xf>
    <xf numFmtId="37" fontId="10" fillId="0" borderId="2" xfId="1" applyFont="1" applyBorder="1" applyAlignment="1">
      <alignment horizontal="center" vertical="center"/>
    </xf>
    <xf numFmtId="0" fontId="10" fillId="0" borderId="0" xfId="2" quotePrefix="1" applyFont="1" applyAlignment="1">
      <alignment horizontal="center" vertical="center"/>
    </xf>
    <xf numFmtId="37" fontId="10" fillId="0" borderId="12" xfId="1" quotePrefix="1" applyFont="1" applyBorder="1" applyAlignment="1">
      <alignment horizontal="center" vertical="center"/>
    </xf>
    <xf numFmtId="37" fontId="10" fillId="0" borderId="3" xfId="1" quotePrefix="1" applyFont="1" applyBorder="1" applyAlignment="1">
      <alignment horizontal="center" vertical="center"/>
    </xf>
    <xf numFmtId="37" fontId="10" fillId="0" borderId="0" xfId="1" quotePrefix="1" applyFont="1" applyAlignment="1">
      <alignment horizontal="center" vertical="center"/>
    </xf>
    <xf numFmtId="37" fontId="10" fillId="0" borderId="1" xfId="1" quotePrefix="1" applyFont="1" applyBorder="1" applyAlignment="1">
      <alignment horizontal="center" vertical="center"/>
    </xf>
    <xf numFmtId="37" fontId="10" fillId="0" borderId="1" xfId="1" applyFont="1" applyBorder="1" applyAlignment="1">
      <alignment vertical="center"/>
    </xf>
    <xf numFmtId="179" fontId="0" fillId="0" borderId="0" xfId="0" applyNumberFormat="1"/>
    <xf numFmtId="178" fontId="10" fillId="0" borderId="0" xfId="4" applyNumberFormat="1" applyFont="1" applyFill="1" applyAlignment="1">
      <alignment horizontal="right"/>
    </xf>
    <xf numFmtId="179" fontId="7" fillId="0" borderId="0" xfId="1" applyNumberFormat="1" applyFont="1" applyAlignment="1" applyProtection="1">
      <alignment horizontal="right"/>
      <protection locked="0"/>
    </xf>
    <xf numFmtId="37" fontId="10" fillId="0" borderId="0" xfId="1" applyFont="1" applyAlignment="1">
      <alignment vertical="center"/>
    </xf>
    <xf numFmtId="37" fontId="10" fillId="0" borderId="0" xfId="1" applyFont="1" applyAlignment="1">
      <alignment horizontal="right"/>
    </xf>
    <xf numFmtId="179" fontId="7" fillId="0" borderId="0" xfId="1" applyNumberFormat="1" applyFont="1" applyAlignment="1">
      <alignment horizontal="right"/>
    </xf>
    <xf numFmtId="180" fontId="10" fillId="0" borderId="0" xfId="5" applyNumberFormat="1" applyFont="1" applyAlignment="1">
      <alignment horizontal="right"/>
    </xf>
    <xf numFmtId="180" fontId="10" fillId="0" borderId="0" xfId="4" applyNumberFormat="1" applyFont="1" applyFill="1" applyAlignment="1">
      <alignment horizontal="right"/>
    </xf>
    <xf numFmtId="37" fontId="7" fillId="0" borderId="0" xfId="1" applyFont="1" applyAlignment="1">
      <alignment horizontal="distributed"/>
    </xf>
    <xf numFmtId="179" fontId="7" fillId="0" borderId="1" xfId="1" applyNumberFormat="1" applyFont="1" applyBorder="1" applyAlignment="1">
      <alignment horizontal="right"/>
    </xf>
    <xf numFmtId="179" fontId="7" fillId="0" borderId="0" xfId="1" applyNumberFormat="1" applyFont="1" applyProtection="1">
      <protection locked="0"/>
    </xf>
    <xf numFmtId="179" fontId="7" fillId="0" borderId="1" xfId="1" applyNumberFormat="1" applyFont="1" applyBorder="1" applyAlignment="1" applyProtection="1">
      <alignment horizontal="right"/>
      <protection locked="0"/>
    </xf>
    <xf numFmtId="37" fontId="10" fillId="0" borderId="14" xfId="1" applyFont="1" applyBorder="1" applyAlignment="1">
      <alignment vertical="center"/>
    </xf>
    <xf numFmtId="37" fontId="10" fillId="0" borderId="6" xfId="1" applyFont="1" applyBorder="1" applyAlignment="1">
      <alignment vertical="center"/>
    </xf>
    <xf numFmtId="37" fontId="10" fillId="0" borderId="16" xfId="1" applyFont="1" applyBorder="1" applyAlignment="1">
      <alignment vertical="center"/>
    </xf>
    <xf numFmtId="176" fontId="3" fillId="0" borderId="0" xfId="6" applyNumberFormat="1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vertical="center"/>
    </xf>
    <xf numFmtId="176" fontId="5" fillId="0" borderId="5" xfId="1" applyNumberFormat="1" applyFont="1" applyBorder="1" applyAlignment="1" applyProtection="1">
      <alignment horizontal="right" vertical="center"/>
      <protection locked="0"/>
    </xf>
    <xf numFmtId="176" fontId="5" fillId="0" borderId="5" xfId="6" applyNumberFormat="1" applyFont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37" fontId="5" fillId="0" borderId="9" xfId="3" applyFont="1" applyBorder="1" applyAlignment="1">
      <alignment horizontal="centerContinuous" vertical="center"/>
    </xf>
    <xf numFmtId="37" fontId="5" fillId="0" borderId="8" xfId="3" applyFont="1" applyBorder="1" applyAlignment="1">
      <alignment horizontal="centerContinuous" vertical="center"/>
    </xf>
    <xf numFmtId="37" fontId="5" fillId="0" borderId="7" xfId="3" applyFont="1" applyBorder="1" applyAlignment="1">
      <alignment horizontal="centerContinuous" vertical="center"/>
    </xf>
    <xf numFmtId="37" fontId="5" fillId="0" borderId="9" xfId="3" applyFont="1" applyBorder="1" applyAlignment="1">
      <alignment horizontal="centerContinuous" vertical="center" wrapText="1"/>
    </xf>
    <xf numFmtId="37" fontId="5" fillId="0" borderId="8" xfId="3" applyFont="1" applyBorder="1" applyAlignment="1">
      <alignment horizontal="centerContinuous" vertical="center" wrapText="1"/>
    </xf>
    <xf numFmtId="37" fontId="5" fillId="0" borderId="7" xfId="3" applyFont="1" applyBorder="1" applyAlignment="1">
      <alignment horizontal="centerContinuous" vertical="center" wrapText="1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0" xfId="6" applyNumberFormat="1" applyFont="1" applyAlignment="1" applyProtection="1">
      <alignment horizontal="right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37" fontId="5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49" fontId="5" fillId="0" borderId="11" xfId="3" quotePrefix="1" applyNumberFormat="1" applyFont="1" applyBorder="1" applyAlignment="1">
      <alignment horizontal="center" vertical="center"/>
    </xf>
    <xf numFmtId="49" fontId="5" fillId="0" borderId="5" xfId="3" quotePrefix="1" applyNumberFormat="1" applyFont="1" applyBorder="1" applyAlignment="1">
      <alignment horizontal="center" vertical="center"/>
    </xf>
    <xf numFmtId="37" fontId="5" fillId="0" borderId="10" xfId="3" applyFont="1" applyBorder="1" applyAlignment="1">
      <alignment horizontal="center" vertical="center"/>
    </xf>
    <xf numFmtId="37" fontId="5" fillId="0" borderId="4" xfId="3" applyFont="1" applyBorder="1" applyAlignment="1">
      <alignment horizontal="center" vertical="center"/>
    </xf>
    <xf numFmtId="37" fontId="10" fillId="0" borderId="15" xfId="1" applyFont="1" applyBorder="1" applyAlignment="1">
      <alignment horizontal="center" vertical="center"/>
    </xf>
    <xf numFmtId="37" fontId="10" fillId="0" borderId="4" xfId="1" applyFont="1" applyBorder="1" applyAlignment="1">
      <alignment horizontal="center" vertical="center"/>
    </xf>
    <xf numFmtId="37" fontId="10" fillId="2" borderId="15" xfId="1" applyFont="1" applyFill="1" applyBorder="1" applyAlignment="1">
      <alignment horizontal="center" vertical="center"/>
    </xf>
    <xf numFmtId="37" fontId="10" fillId="2" borderId="4" xfId="1" applyFont="1" applyFill="1" applyBorder="1" applyAlignment="1">
      <alignment horizontal="center" vertical="center"/>
    </xf>
    <xf numFmtId="37" fontId="10" fillId="0" borderId="6" xfId="1" applyFont="1" applyBorder="1" applyAlignment="1">
      <alignment horizontal="center" vertical="center"/>
    </xf>
    <xf numFmtId="37" fontId="10" fillId="0" borderId="1" xfId="1" applyFont="1" applyBorder="1" applyAlignment="1">
      <alignment horizontal="center" vertical="center"/>
    </xf>
    <xf numFmtId="37" fontId="10" fillId="0" borderId="3" xfId="1" applyFont="1" applyBorder="1" applyAlignment="1">
      <alignment horizontal="center" vertical="center"/>
    </xf>
    <xf numFmtId="37" fontId="10" fillId="0" borderId="15" xfId="1" quotePrefix="1" applyFont="1" applyBorder="1" applyAlignment="1">
      <alignment horizontal="center" vertical="center"/>
    </xf>
    <xf numFmtId="37" fontId="10" fillId="0" borderId="4" xfId="1" quotePrefix="1" applyFont="1" applyBorder="1" applyAlignment="1">
      <alignment horizontal="center" vertical="center"/>
    </xf>
    <xf numFmtId="37" fontId="10" fillId="0" borderId="3" xfId="1" quotePrefix="1" applyFont="1" applyBorder="1" applyAlignment="1">
      <alignment horizontal="center" vertical="center"/>
    </xf>
    <xf numFmtId="37" fontId="10" fillId="0" borderId="5" xfId="1" quotePrefix="1" applyFont="1" applyBorder="1" applyAlignment="1">
      <alignment horizontal="center" vertical="center"/>
    </xf>
    <xf numFmtId="37" fontId="10" fillId="0" borderId="14" xfId="1" quotePrefix="1" applyFont="1" applyBorder="1" applyAlignment="1">
      <alignment horizontal="center" vertical="center"/>
    </xf>
    <xf numFmtId="37" fontId="10" fillId="0" borderId="11" xfId="1" applyFont="1" applyBorder="1" applyAlignment="1">
      <alignment horizontal="center" vertical="center"/>
    </xf>
    <xf numFmtId="37" fontId="10" fillId="0" borderId="17" xfId="1" applyFont="1" applyBorder="1" applyAlignment="1">
      <alignment horizontal="center" vertical="center"/>
    </xf>
    <xf numFmtId="37" fontId="10" fillId="0" borderId="10" xfId="1" applyFont="1" applyBorder="1" applyAlignment="1">
      <alignment horizontal="center" vertical="center"/>
    </xf>
    <xf numFmtId="37" fontId="10" fillId="0" borderId="16" xfId="1" applyFont="1" applyBorder="1" applyAlignment="1">
      <alignment horizontal="center" vertical="center"/>
    </xf>
    <xf numFmtId="0" fontId="10" fillId="0" borderId="11" xfId="2" quotePrefix="1" applyFont="1" applyBorder="1" applyAlignment="1">
      <alignment horizontal="center" vertical="center"/>
    </xf>
    <xf numFmtId="0" fontId="10" fillId="0" borderId="17" xfId="2" quotePrefix="1" applyFont="1" applyBorder="1" applyAlignment="1">
      <alignment horizontal="center" vertical="center"/>
    </xf>
    <xf numFmtId="0" fontId="10" fillId="0" borderId="0" xfId="2" quotePrefix="1" applyFont="1" applyAlignment="1">
      <alignment horizontal="center" vertical="center"/>
    </xf>
    <xf numFmtId="0" fontId="10" fillId="0" borderId="12" xfId="2" quotePrefix="1" applyFont="1" applyBorder="1" applyAlignment="1">
      <alignment horizontal="center" vertical="center"/>
    </xf>
    <xf numFmtId="0" fontId="10" fillId="0" borderId="5" xfId="2" quotePrefix="1" applyFont="1" applyBorder="1" applyAlignment="1">
      <alignment horizontal="center" vertical="center"/>
    </xf>
    <xf numFmtId="0" fontId="10" fillId="0" borderId="14" xfId="2" quotePrefix="1" applyFont="1" applyBorder="1" applyAlignment="1">
      <alignment horizontal="center" vertical="center"/>
    </xf>
    <xf numFmtId="37" fontId="10" fillId="0" borderId="0" xfId="1" applyFont="1" applyAlignment="1">
      <alignment horizontal="distributed"/>
    </xf>
    <xf numFmtId="37" fontId="10" fillId="0" borderId="12" xfId="1" applyFont="1" applyBorder="1" applyAlignment="1">
      <alignment horizontal="distributed"/>
    </xf>
    <xf numFmtId="37" fontId="10" fillId="0" borderId="2" xfId="1" applyFont="1" applyBorder="1" applyAlignment="1">
      <alignment horizontal="center" vertical="center"/>
    </xf>
    <xf numFmtId="37" fontId="10" fillId="0" borderId="1" xfId="1" quotePrefix="1" applyFont="1" applyBorder="1" applyAlignment="1">
      <alignment horizontal="center" vertical="center"/>
    </xf>
    <xf numFmtId="37" fontId="10" fillId="0" borderId="0" xfId="1" quotePrefix="1" applyFont="1" applyAlignment="1">
      <alignment horizontal="center" vertical="center"/>
    </xf>
    <xf numFmtId="37" fontId="10" fillId="0" borderId="12" xfId="1" quotePrefix="1" applyFont="1" applyBorder="1" applyAlignment="1">
      <alignment horizontal="center" vertical="center"/>
    </xf>
    <xf numFmtId="37" fontId="10" fillId="0" borderId="5" xfId="1" applyFont="1" applyBorder="1" applyAlignment="1">
      <alignment horizontal="center" vertical="center"/>
    </xf>
    <xf numFmtId="37" fontId="10" fillId="0" borderId="14" xfId="1" applyFont="1" applyBorder="1" applyAlignment="1">
      <alignment horizontal="center" vertical="center"/>
    </xf>
    <xf numFmtId="37" fontId="10" fillId="0" borderId="0" xfId="1" applyFont="1" applyAlignment="1">
      <alignment horizontal="center" vertical="center"/>
    </xf>
    <xf numFmtId="37" fontId="10" fillId="0" borderId="12" xfId="1" applyFont="1" applyBorder="1" applyAlignment="1">
      <alignment horizontal="center" vertical="center"/>
    </xf>
    <xf numFmtId="176" fontId="3" fillId="0" borderId="12" xfId="1" applyNumberFormat="1" applyFont="1" applyBorder="1" applyAlignment="1" applyProtection="1">
      <alignment horizontal="right" vertical="center"/>
      <protection locked="0"/>
    </xf>
    <xf numFmtId="176" fontId="5" fillId="0" borderId="12" xfId="1" applyNumberFormat="1" applyFont="1" applyBorder="1" applyAlignment="1" applyProtection="1">
      <alignment horizontal="right" vertical="center"/>
      <protection locked="0"/>
    </xf>
    <xf numFmtId="176" fontId="5" fillId="0" borderId="14" xfId="1" applyNumberFormat="1" applyFont="1" applyBorder="1" applyAlignment="1" applyProtection="1">
      <alignment horizontal="right" vertical="center"/>
      <protection locked="0"/>
    </xf>
  </cellXfs>
  <cellStyles count="7">
    <cellStyle name="大都市比較統計年表" xfId="6" xr:uid="{08EBC87F-5669-4C72-B750-1F723C62476D}"/>
    <cellStyle name="大都市比較統計年表 3" xfId="4" xr:uid="{FED59F19-A27A-448B-B0AA-518F05FF8D5E}"/>
    <cellStyle name="標準" xfId="0" builtinId="0"/>
    <cellStyle name="標準 2" xfId="5" xr:uid="{2266D7F6-7768-4FAB-A914-1A50BBEBD1E0}"/>
    <cellStyle name="標準_人口（６表）" xfId="3" xr:uid="{4A44C65A-37E3-461F-898D-B54CE281B9D5}"/>
    <cellStyle name="標準_人口（9表）" xfId="1" xr:uid="{4A50800C-A54E-4D5B-B4B7-454DB84BF69F}"/>
    <cellStyle name="標準_土地及び気象(2表)" xfId="2" xr:uid="{7B09CCF6-4BD3-4971-9A7F-0B6232887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ECFB-FCF3-4A16-9EB1-D2CF6C90EB44}">
  <dimension ref="A1:AX26"/>
  <sheetViews>
    <sheetView tabSelected="1" view="pageBreakPreview" zoomScaleNormal="70" zoomScaleSheetLayoutView="100" workbookViewId="0"/>
  </sheetViews>
  <sheetFormatPr defaultColWidth="9" defaultRowHeight="12" x14ac:dyDescent="0.2"/>
  <cols>
    <col min="1" max="16384" width="9" style="4"/>
  </cols>
  <sheetData>
    <row r="1" spans="1:50" x14ac:dyDescent="0.2">
      <c r="A1" s="81" t="s">
        <v>128</v>
      </c>
    </row>
    <row r="2" spans="1:50" x14ac:dyDescent="0.2">
      <c r="A2" s="81"/>
    </row>
    <row r="3" spans="1:50" ht="12.5" thickBot="1" x14ac:dyDescent="0.25">
      <c r="A3" s="82" t="s">
        <v>112</v>
      </c>
      <c r="V3" s="83"/>
      <c r="W3" s="83"/>
      <c r="X3" s="83"/>
      <c r="Y3" s="83"/>
    </row>
    <row r="4" spans="1:50" ht="12.5" thickTop="1" x14ac:dyDescent="0.2">
      <c r="A4" s="85" t="s">
        <v>127</v>
      </c>
      <c r="B4" s="87" t="s">
        <v>56</v>
      </c>
      <c r="C4" s="68" t="s">
        <v>55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70"/>
      <c r="R4" s="68" t="s">
        <v>54</v>
      </c>
      <c r="S4" s="69"/>
      <c r="T4" s="69"/>
      <c r="U4" s="69"/>
      <c r="V4" s="69"/>
      <c r="W4" s="69"/>
      <c r="X4" s="69"/>
      <c r="Y4" s="69"/>
      <c r="Z4" s="69"/>
      <c r="AA4" s="69"/>
      <c r="AB4" s="70"/>
      <c r="AC4" s="68" t="s">
        <v>53</v>
      </c>
      <c r="AD4" s="69"/>
      <c r="AE4" s="69"/>
      <c r="AF4" s="69"/>
      <c r="AG4" s="70"/>
      <c r="AH4" s="71" t="s">
        <v>52</v>
      </c>
      <c r="AI4" s="72"/>
      <c r="AJ4" s="72"/>
      <c r="AK4" s="72"/>
      <c r="AL4" s="73"/>
      <c r="AM4" s="71" t="s">
        <v>51</v>
      </c>
      <c r="AN4" s="72"/>
      <c r="AO4" s="72"/>
      <c r="AP4" s="72"/>
      <c r="AQ4" s="73"/>
      <c r="AR4" s="68" t="s">
        <v>50</v>
      </c>
      <c r="AS4" s="69"/>
      <c r="AT4" s="69"/>
      <c r="AU4" s="69"/>
      <c r="AV4" s="70"/>
      <c r="AW4" s="87" t="s">
        <v>49</v>
      </c>
      <c r="AX4" s="85" t="s">
        <v>127</v>
      </c>
    </row>
    <row r="5" spans="1:50" x14ac:dyDescent="0.2">
      <c r="A5" s="86"/>
      <c r="B5" s="88"/>
      <c r="C5" s="5" t="s">
        <v>17</v>
      </c>
      <c r="D5" s="5" t="s">
        <v>48</v>
      </c>
      <c r="E5" s="5" t="s">
        <v>47</v>
      </c>
      <c r="F5" s="5" t="s">
        <v>46</v>
      </c>
      <c r="G5" s="5" t="s">
        <v>45</v>
      </c>
      <c r="H5" s="5" t="s">
        <v>44</v>
      </c>
      <c r="I5" s="5" t="s">
        <v>43</v>
      </c>
      <c r="J5" s="6" t="s">
        <v>42</v>
      </c>
      <c r="K5" s="6" t="s">
        <v>41</v>
      </c>
      <c r="L5" s="6" t="s">
        <v>40</v>
      </c>
      <c r="M5" s="5" t="s">
        <v>39</v>
      </c>
      <c r="N5" s="5" t="s">
        <v>38</v>
      </c>
      <c r="O5" s="5" t="s">
        <v>37</v>
      </c>
      <c r="P5" s="5" t="s">
        <v>36</v>
      </c>
      <c r="Q5" s="5" t="s">
        <v>13</v>
      </c>
      <c r="R5" s="5" t="s">
        <v>17</v>
      </c>
      <c r="S5" s="5" t="s">
        <v>35</v>
      </c>
      <c r="T5" s="5" t="s">
        <v>34</v>
      </c>
      <c r="U5" s="5" t="s">
        <v>33</v>
      </c>
      <c r="V5" s="5" t="s">
        <v>32</v>
      </c>
      <c r="W5" s="5" t="s">
        <v>31</v>
      </c>
      <c r="X5" s="5" t="s">
        <v>30</v>
      </c>
      <c r="Y5" s="5" t="s">
        <v>29</v>
      </c>
      <c r="Z5" s="5" t="s">
        <v>28</v>
      </c>
      <c r="AA5" s="5" t="s">
        <v>27</v>
      </c>
      <c r="AB5" s="5" t="s">
        <v>13</v>
      </c>
      <c r="AC5" s="5" t="s">
        <v>17</v>
      </c>
      <c r="AD5" s="5" t="s">
        <v>26</v>
      </c>
      <c r="AE5" s="77" t="s">
        <v>25</v>
      </c>
      <c r="AF5" s="77" t="s">
        <v>24</v>
      </c>
      <c r="AG5" s="77" t="s">
        <v>13</v>
      </c>
      <c r="AH5" s="5" t="s">
        <v>17</v>
      </c>
      <c r="AI5" s="5" t="s">
        <v>23</v>
      </c>
      <c r="AJ5" s="5" t="s">
        <v>22</v>
      </c>
      <c r="AK5" s="5" t="s">
        <v>21</v>
      </c>
      <c r="AL5" s="5" t="s">
        <v>13</v>
      </c>
      <c r="AM5" s="5" t="s">
        <v>17</v>
      </c>
      <c r="AN5" s="5" t="s">
        <v>20</v>
      </c>
      <c r="AO5" s="5" t="s">
        <v>19</v>
      </c>
      <c r="AP5" s="5" t="s">
        <v>18</v>
      </c>
      <c r="AQ5" s="5" t="s">
        <v>13</v>
      </c>
      <c r="AR5" s="5" t="s">
        <v>17</v>
      </c>
      <c r="AS5" s="5" t="s">
        <v>16</v>
      </c>
      <c r="AT5" s="5" t="s">
        <v>15</v>
      </c>
      <c r="AU5" s="5" t="s">
        <v>14</v>
      </c>
      <c r="AV5" s="77" t="s">
        <v>13</v>
      </c>
      <c r="AW5" s="88"/>
      <c r="AX5" s="86"/>
    </row>
    <row r="6" spans="1:50" x14ac:dyDescent="0.2">
      <c r="A6" s="78" t="s">
        <v>12</v>
      </c>
      <c r="B6" s="3">
        <v>8189</v>
      </c>
      <c r="C6" s="1">
        <v>5890</v>
      </c>
      <c r="D6" s="1">
        <v>1708</v>
      </c>
      <c r="E6" s="1">
        <v>174</v>
      </c>
      <c r="F6" s="1">
        <v>1887</v>
      </c>
      <c r="G6" s="1">
        <v>1327</v>
      </c>
      <c r="H6" s="1" t="s">
        <v>0</v>
      </c>
      <c r="I6" s="1">
        <v>282</v>
      </c>
      <c r="J6" s="1" t="s">
        <v>0</v>
      </c>
      <c r="K6" s="1" t="s">
        <v>1</v>
      </c>
      <c r="L6" s="1">
        <v>66</v>
      </c>
      <c r="M6" s="1">
        <v>32</v>
      </c>
      <c r="N6" s="1" t="s">
        <v>1</v>
      </c>
      <c r="O6" s="1">
        <v>82</v>
      </c>
      <c r="P6" s="1" t="s">
        <v>1</v>
      </c>
      <c r="Q6" s="1">
        <v>332</v>
      </c>
      <c r="R6" s="1">
        <v>241</v>
      </c>
      <c r="S6" s="1">
        <v>63</v>
      </c>
      <c r="T6" s="1">
        <v>24</v>
      </c>
      <c r="U6" s="1">
        <v>48</v>
      </c>
      <c r="V6" s="1">
        <v>13</v>
      </c>
      <c r="W6" s="1" t="s">
        <v>0</v>
      </c>
      <c r="X6" s="1">
        <v>2</v>
      </c>
      <c r="Y6" s="1" t="s">
        <v>0</v>
      </c>
      <c r="Z6" s="1">
        <v>4</v>
      </c>
      <c r="AA6" s="1" t="s">
        <v>0</v>
      </c>
      <c r="AB6" s="1">
        <v>81</v>
      </c>
      <c r="AC6" s="1">
        <v>26</v>
      </c>
      <c r="AD6" s="1" t="s">
        <v>1</v>
      </c>
      <c r="AE6" s="1" t="s">
        <v>1</v>
      </c>
      <c r="AF6" s="1" t="s">
        <v>1</v>
      </c>
      <c r="AG6" s="1" t="s">
        <v>1</v>
      </c>
      <c r="AH6" s="1">
        <v>226</v>
      </c>
      <c r="AI6" s="1">
        <v>155</v>
      </c>
      <c r="AJ6" s="1">
        <v>63</v>
      </c>
      <c r="AK6" s="1" t="s">
        <v>1</v>
      </c>
      <c r="AL6" s="1">
        <v>8</v>
      </c>
      <c r="AM6" s="1">
        <v>1728</v>
      </c>
      <c r="AN6" s="1">
        <v>1506</v>
      </c>
      <c r="AO6" s="1">
        <v>142</v>
      </c>
      <c r="AP6" s="1" t="s">
        <v>0</v>
      </c>
      <c r="AQ6" s="1">
        <v>80</v>
      </c>
      <c r="AR6" s="1">
        <v>76</v>
      </c>
      <c r="AS6" s="1">
        <v>58</v>
      </c>
      <c r="AT6" s="1">
        <v>16</v>
      </c>
      <c r="AU6" s="1" t="s">
        <v>0</v>
      </c>
      <c r="AV6" s="1">
        <v>2</v>
      </c>
      <c r="AW6" s="121">
        <v>2</v>
      </c>
      <c r="AX6" s="78" t="s">
        <v>12</v>
      </c>
    </row>
    <row r="7" spans="1:50" x14ac:dyDescent="0.2">
      <c r="A7" s="78" t="s">
        <v>11</v>
      </c>
      <c r="B7" s="2">
        <v>8458</v>
      </c>
      <c r="C7" s="1">
        <v>5962</v>
      </c>
      <c r="D7" s="1">
        <v>1830</v>
      </c>
      <c r="E7" s="1">
        <v>224</v>
      </c>
      <c r="F7" s="1">
        <v>1870</v>
      </c>
      <c r="G7" s="1">
        <v>1214</v>
      </c>
      <c r="H7" s="1" t="s">
        <v>0</v>
      </c>
      <c r="I7" s="1">
        <v>277</v>
      </c>
      <c r="J7" s="1" t="s">
        <v>0</v>
      </c>
      <c r="K7" s="1" t="s">
        <v>1</v>
      </c>
      <c r="L7" s="1">
        <v>73</v>
      </c>
      <c r="M7" s="1">
        <v>38</v>
      </c>
      <c r="N7" s="1" t="s">
        <v>1</v>
      </c>
      <c r="O7" s="1">
        <v>92</v>
      </c>
      <c r="P7" s="1" t="s">
        <v>1</v>
      </c>
      <c r="Q7" s="1">
        <v>344</v>
      </c>
      <c r="R7" s="1">
        <v>207</v>
      </c>
      <c r="S7" s="1">
        <v>53</v>
      </c>
      <c r="T7" s="1">
        <v>21</v>
      </c>
      <c r="U7" s="1">
        <v>33</v>
      </c>
      <c r="V7" s="1">
        <v>12</v>
      </c>
      <c r="W7" s="1" t="s">
        <v>0</v>
      </c>
      <c r="X7" s="1">
        <v>2</v>
      </c>
      <c r="Y7" s="1" t="s">
        <v>0</v>
      </c>
      <c r="Z7" s="1">
        <v>5</v>
      </c>
      <c r="AA7" s="1" t="s">
        <v>0</v>
      </c>
      <c r="AB7" s="1">
        <v>74</v>
      </c>
      <c r="AC7" s="1">
        <v>30</v>
      </c>
      <c r="AD7" s="1" t="s">
        <v>1</v>
      </c>
      <c r="AE7" s="1" t="s">
        <v>1</v>
      </c>
      <c r="AF7" s="1" t="s">
        <v>1</v>
      </c>
      <c r="AG7" s="1" t="s">
        <v>1</v>
      </c>
      <c r="AH7" s="1">
        <v>253</v>
      </c>
      <c r="AI7" s="1">
        <v>181</v>
      </c>
      <c r="AJ7" s="1">
        <v>63</v>
      </c>
      <c r="AK7" s="1" t="s">
        <v>1</v>
      </c>
      <c r="AL7" s="1">
        <v>9</v>
      </c>
      <c r="AM7" s="1">
        <v>1921</v>
      </c>
      <c r="AN7" s="1">
        <v>1708</v>
      </c>
      <c r="AO7" s="1">
        <v>138</v>
      </c>
      <c r="AP7" s="1" t="s">
        <v>0</v>
      </c>
      <c r="AQ7" s="1">
        <v>75</v>
      </c>
      <c r="AR7" s="1">
        <v>83</v>
      </c>
      <c r="AS7" s="1">
        <v>59</v>
      </c>
      <c r="AT7" s="1">
        <v>22</v>
      </c>
      <c r="AU7" s="1" t="s">
        <v>0</v>
      </c>
      <c r="AV7" s="1">
        <v>2</v>
      </c>
      <c r="AW7" s="121">
        <v>2</v>
      </c>
      <c r="AX7" s="78" t="s">
        <v>11</v>
      </c>
    </row>
    <row r="8" spans="1:50" x14ac:dyDescent="0.2">
      <c r="A8" s="78" t="s">
        <v>10</v>
      </c>
      <c r="B8" s="2">
        <v>8481</v>
      </c>
      <c r="C8" s="1">
        <v>6164</v>
      </c>
      <c r="D8" s="1">
        <v>1999</v>
      </c>
      <c r="E8" s="1">
        <v>299</v>
      </c>
      <c r="F8" s="1">
        <v>1821</v>
      </c>
      <c r="G8" s="1">
        <v>1173</v>
      </c>
      <c r="H8" s="1" t="s">
        <v>0</v>
      </c>
      <c r="I8" s="1">
        <v>303</v>
      </c>
      <c r="J8" s="1" t="s">
        <v>0</v>
      </c>
      <c r="K8" s="1" t="s">
        <v>1</v>
      </c>
      <c r="L8" s="1">
        <v>82</v>
      </c>
      <c r="M8" s="1">
        <v>38</v>
      </c>
      <c r="N8" s="1" t="s">
        <v>1</v>
      </c>
      <c r="O8" s="1">
        <v>72</v>
      </c>
      <c r="P8" s="1" t="s">
        <v>1</v>
      </c>
      <c r="Q8" s="1">
        <v>377</v>
      </c>
      <c r="R8" s="1">
        <v>202</v>
      </c>
      <c r="S8" s="1">
        <v>55</v>
      </c>
      <c r="T8" s="1">
        <v>25</v>
      </c>
      <c r="U8" s="1">
        <v>31</v>
      </c>
      <c r="V8" s="1">
        <v>12</v>
      </c>
      <c r="W8" s="1" t="s">
        <v>0</v>
      </c>
      <c r="X8" s="1">
        <v>3</v>
      </c>
      <c r="Y8" s="1" t="s">
        <v>0</v>
      </c>
      <c r="Z8" s="1">
        <v>6</v>
      </c>
      <c r="AA8" s="1" t="s">
        <v>0</v>
      </c>
      <c r="AB8" s="1">
        <v>66</v>
      </c>
      <c r="AC8" s="1">
        <v>34</v>
      </c>
      <c r="AD8" s="1" t="s">
        <v>1</v>
      </c>
      <c r="AE8" s="1" t="s">
        <v>1</v>
      </c>
      <c r="AF8" s="1" t="s">
        <v>1</v>
      </c>
      <c r="AG8" s="1" t="s">
        <v>1</v>
      </c>
      <c r="AH8" s="1">
        <v>244</v>
      </c>
      <c r="AI8" s="1">
        <v>187</v>
      </c>
      <c r="AJ8" s="1">
        <v>47</v>
      </c>
      <c r="AK8" s="1" t="s">
        <v>1</v>
      </c>
      <c r="AL8" s="1">
        <v>10</v>
      </c>
      <c r="AM8" s="1">
        <v>1758</v>
      </c>
      <c r="AN8" s="1">
        <v>1536</v>
      </c>
      <c r="AO8" s="1">
        <v>144</v>
      </c>
      <c r="AP8" s="1" t="s">
        <v>0</v>
      </c>
      <c r="AQ8" s="1">
        <v>78</v>
      </c>
      <c r="AR8" s="1">
        <v>77</v>
      </c>
      <c r="AS8" s="1">
        <v>56</v>
      </c>
      <c r="AT8" s="1">
        <v>19</v>
      </c>
      <c r="AU8" s="1" t="s">
        <v>0</v>
      </c>
      <c r="AV8" s="1">
        <v>2</v>
      </c>
      <c r="AW8" s="121">
        <v>2</v>
      </c>
      <c r="AX8" s="78" t="s">
        <v>10</v>
      </c>
    </row>
    <row r="9" spans="1:50" x14ac:dyDescent="0.2">
      <c r="A9" s="78" t="s">
        <v>9</v>
      </c>
      <c r="B9" s="2">
        <v>8654</v>
      </c>
      <c r="C9" s="1">
        <v>6459</v>
      </c>
      <c r="D9" s="1">
        <v>2209</v>
      </c>
      <c r="E9" s="1">
        <v>312</v>
      </c>
      <c r="F9" s="1">
        <v>1800</v>
      </c>
      <c r="G9" s="1">
        <v>1201</v>
      </c>
      <c r="H9" s="1" t="s">
        <v>0</v>
      </c>
      <c r="I9" s="1">
        <v>304</v>
      </c>
      <c r="J9" s="1" t="s">
        <v>0</v>
      </c>
      <c r="K9" s="1" t="s">
        <v>1</v>
      </c>
      <c r="L9" s="1">
        <v>87</v>
      </c>
      <c r="M9" s="1">
        <v>38</v>
      </c>
      <c r="N9" s="1" t="s">
        <v>1</v>
      </c>
      <c r="O9" s="1">
        <v>52</v>
      </c>
      <c r="P9" s="1" t="s">
        <v>1</v>
      </c>
      <c r="Q9" s="1">
        <v>456</v>
      </c>
      <c r="R9" s="1">
        <v>209</v>
      </c>
      <c r="S9" s="1">
        <v>55</v>
      </c>
      <c r="T9" s="1">
        <v>24</v>
      </c>
      <c r="U9" s="1">
        <v>32</v>
      </c>
      <c r="V9" s="1">
        <v>15</v>
      </c>
      <c r="W9" s="1" t="s">
        <v>0</v>
      </c>
      <c r="X9" s="1">
        <v>4</v>
      </c>
      <c r="Y9" s="1" t="s">
        <v>0</v>
      </c>
      <c r="Z9" s="1">
        <v>5</v>
      </c>
      <c r="AA9" s="1" t="s">
        <v>0</v>
      </c>
      <c r="AB9" s="1">
        <v>69</v>
      </c>
      <c r="AC9" s="1">
        <v>36</v>
      </c>
      <c r="AD9" s="1" t="s">
        <v>1</v>
      </c>
      <c r="AE9" s="1" t="s">
        <v>1</v>
      </c>
      <c r="AF9" s="1" t="s">
        <v>1</v>
      </c>
      <c r="AG9" s="1" t="s">
        <v>1</v>
      </c>
      <c r="AH9" s="1">
        <v>233</v>
      </c>
      <c r="AI9" s="1">
        <v>180</v>
      </c>
      <c r="AJ9" s="1">
        <v>44</v>
      </c>
      <c r="AK9" s="1" t="s">
        <v>1</v>
      </c>
      <c r="AL9" s="1">
        <v>9</v>
      </c>
      <c r="AM9" s="1">
        <v>1650</v>
      </c>
      <c r="AN9" s="1">
        <v>1416</v>
      </c>
      <c r="AO9" s="1">
        <v>153</v>
      </c>
      <c r="AP9" s="1" t="s">
        <v>0</v>
      </c>
      <c r="AQ9" s="1">
        <v>81</v>
      </c>
      <c r="AR9" s="1">
        <v>65</v>
      </c>
      <c r="AS9" s="1">
        <v>45</v>
      </c>
      <c r="AT9" s="1">
        <v>18</v>
      </c>
      <c r="AU9" s="1" t="s">
        <v>0</v>
      </c>
      <c r="AV9" s="1">
        <v>2</v>
      </c>
      <c r="AW9" s="121">
        <v>2</v>
      </c>
      <c r="AX9" s="78" t="s">
        <v>9</v>
      </c>
    </row>
    <row r="10" spans="1:50" x14ac:dyDescent="0.2">
      <c r="A10" s="78" t="s">
        <v>8</v>
      </c>
      <c r="B10" s="2">
        <v>8441</v>
      </c>
      <c r="C10" s="1">
        <v>6534</v>
      </c>
      <c r="D10" s="1">
        <v>2282</v>
      </c>
      <c r="E10" s="1">
        <v>321</v>
      </c>
      <c r="F10" s="1">
        <v>1761</v>
      </c>
      <c r="G10" s="1">
        <v>1177</v>
      </c>
      <c r="H10" s="1" t="s">
        <v>0</v>
      </c>
      <c r="I10" s="1">
        <v>271</v>
      </c>
      <c r="J10" s="1" t="s">
        <v>0</v>
      </c>
      <c r="K10" s="1" t="s">
        <v>1</v>
      </c>
      <c r="L10" s="1">
        <v>99</v>
      </c>
      <c r="M10" s="1">
        <v>44</v>
      </c>
      <c r="N10" s="1" t="s">
        <v>1</v>
      </c>
      <c r="O10" s="1">
        <v>54</v>
      </c>
      <c r="P10" s="1" t="s">
        <v>1</v>
      </c>
      <c r="Q10" s="1">
        <v>525</v>
      </c>
      <c r="R10" s="1">
        <v>195</v>
      </c>
      <c r="S10" s="1">
        <v>54</v>
      </c>
      <c r="T10" s="1">
        <v>23</v>
      </c>
      <c r="U10" s="1">
        <v>30</v>
      </c>
      <c r="V10" s="1">
        <v>13</v>
      </c>
      <c r="W10" s="1" t="s">
        <v>0</v>
      </c>
      <c r="X10" s="1">
        <v>7</v>
      </c>
      <c r="Y10" s="1" t="s">
        <v>0</v>
      </c>
      <c r="Z10" s="1">
        <v>4</v>
      </c>
      <c r="AA10" s="1" t="s">
        <v>0</v>
      </c>
      <c r="AB10" s="1">
        <v>61</v>
      </c>
      <c r="AC10" s="1">
        <v>36</v>
      </c>
      <c r="AD10" s="1" t="s">
        <v>1</v>
      </c>
      <c r="AE10" s="1" t="s">
        <v>1</v>
      </c>
      <c r="AF10" s="1" t="s">
        <v>1</v>
      </c>
      <c r="AG10" s="1" t="s">
        <v>1</v>
      </c>
      <c r="AH10" s="1">
        <v>226</v>
      </c>
      <c r="AI10" s="1">
        <v>174</v>
      </c>
      <c r="AJ10" s="1">
        <v>44</v>
      </c>
      <c r="AK10" s="1" t="s">
        <v>1</v>
      </c>
      <c r="AL10" s="1">
        <v>8</v>
      </c>
      <c r="AM10" s="1">
        <v>1390</v>
      </c>
      <c r="AN10" s="1">
        <v>1174</v>
      </c>
      <c r="AO10" s="1">
        <v>147</v>
      </c>
      <c r="AP10" s="1" t="s">
        <v>0</v>
      </c>
      <c r="AQ10" s="1">
        <v>69</v>
      </c>
      <c r="AR10" s="1">
        <v>58</v>
      </c>
      <c r="AS10" s="1">
        <v>40</v>
      </c>
      <c r="AT10" s="1">
        <v>18</v>
      </c>
      <c r="AU10" s="1" t="s">
        <v>0</v>
      </c>
      <c r="AV10" s="1" t="s">
        <v>7</v>
      </c>
      <c r="AW10" s="121">
        <v>2</v>
      </c>
      <c r="AX10" s="78" t="s">
        <v>8</v>
      </c>
    </row>
    <row r="11" spans="1:50" x14ac:dyDescent="0.2">
      <c r="A11" s="78" t="s">
        <v>6</v>
      </c>
      <c r="B11" s="2">
        <v>8409</v>
      </c>
      <c r="C11" s="1">
        <v>6664</v>
      </c>
      <c r="D11" s="1">
        <v>2356</v>
      </c>
      <c r="E11" s="1">
        <v>316</v>
      </c>
      <c r="F11" s="1">
        <v>1742</v>
      </c>
      <c r="G11" s="1">
        <v>1232</v>
      </c>
      <c r="H11" s="1" t="s">
        <v>0</v>
      </c>
      <c r="I11" s="1">
        <v>234</v>
      </c>
      <c r="J11" s="1" t="s">
        <v>0</v>
      </c>
      <c r="K11" s="1" t="s">
        <v>1</v>
      </c>
      <c r="L11" s="1">
        <v>105</v>
      </c>
      <c r="M11" s="1">
        <v>46</v>
      </c>
      <c r="N11" s="1" t="s">
        <v>1</v>
      </c>
      <c r="O11" s="1">
        <v>55</v>
      </c>
      <c r="P11" s="1" t="s">
        <v>1</v>
      </c>
      <c r="Q11" s="1">
        <v>578</v>
      </c>
      <c r="R11" s="1">
        <v>195</v>
      </c>
      <c r="S11" s="1">
        <v>56</v>
      </c>
      <c r="T11" s="1">
        <v>22</v>
      </c>
      <c r="U11" s="1">
        <v>30</v>
      </c>
      <c r="V11" s="1">
        <v>15</v>
      </c>
      <c r="W11" s="1" t="s">
        <v>0</v>
      </c>
      <c r="X11" s="1">
        <v>7</v>
      </c>
      <c r="Y11" s="1" t="s">
        <v>0</v>
      </c>
      <c r="Z11" s="1">
        <v>4</v>
      </c>
      <c r="AA11" s="1" t="s">
        <v>0</v>
      </c>
      <c r="AB11" s="1">
        <v>58</v>
      </c>
      <c r="AC11" s="1">
        <v>36</v>
      </c>
      <c r="AD11" s="1" t="s">
        <v>1</v>
      </c>
      <c r="AE11" s="1" t="s">
        <v>1</v>
      </c>
      <c r="AF11" s="1" t="s">
        <v>1</v>
      </c>
      <c r="AG11" s="1" t="s">
        <v>1</v>
      </c>
      <c r="AH11" s="1">
        <v>225</v>
      </c>
      <c r="AI11" s="1">
        <v>166</v>
      </c>
      <c r="AJ11" s="1">
        <v>46</v>
      </c>
      <c r="AK11" s="1" t="s">
        <v>1</v>
      </c>
      <c r="AL11" s="1">
        <v>13</v>
      </c>
      <c r="AM11" s="1">
        <v>1230</v>
      </c>
      <c r="AN11" s="1">
        <v>1031</v>
      </c>
      <c r="AO11" s="1">
        <v>133</v>
      </c>
      <c r="AP11" s="1" t="s">
        <v>0</v>
      </c>
      <c r="AQ11" s="1">
        <v>66</v>
      </c>
      <c r="AR11" s="1">
        <v>56</v>
      </c>
      <c r="AS11" s="1">
        <v>40</v>
      </c>
      <c r="AT11" s="1">
        <v>14</v>
      </c>
      <c r="AU11" s="1" t="s">
        <v>0</v>
      </c>
      <c r="AV11" s="1">
        <v>2</v>
      </c>
      <c r="AW11" s="121">
        <v>3</v>
      </c>
      <c r="AX11" s="78" t="s">
        <v>6</v>
      </c>
    </row>
    <row r="12" spans="1:50" x14ac:dyDescent="0.2">
      <c r="A12" s="78" t="s">
        <v>5</v>
      </c>
      <c r="B12" s="2">
        <v>8331</v>
      </c>
      <c r="C12" s="1">
        <v>6728</v>
      </c>
      <c r="D12" s="1">
        <v>2347</v>
      </c>
      <c r="E12" s="1">
        <v>351</v>
      </c>
      <c r="F12" s="1">
        <v>1711</v>
      </c>
      <c r="G12" s="1">
        <v>1236</v>
      </c>
      <c r="H12" s="1" t="s">
        <v>0</v>
      </c>
      <c r="I12" s="1">
        <v>217</v>
      </c>
      <c r="J12" s="1" t="s">
        <v>0</v>
      </c>
      <c r="K12" s="1" t="s">
        <v>1</v>
      </c>
      <c r="L12" s="1">
        <v>116</v>
      </c>
      <c r="M12" s="1">
        <v>41</v>
      </c>
      <c r="N12" s="1" t="s">
        <v>1</v>
      </c>
      <c r="O12" s="1">
        <v>48</v>
      </c>
      <c r="P12" s="1" t="s">
        <v>1</v>
      </c>
      <c r="Q12" s="1">
        <v>661</v>
      </c>
      <c r="R12" s="1">
        <v>179</v>
      </c>
      <c r="S12" s="1">
        <v>50</v>
      </c>
      <c r="T12" s="1">
        <v>17</v>
      </c>
      <c r="U12" s="1">
        <v>29</v>
      </c>
      <c r="V12" s="1">
        <v>17</v>
      </c>
      <c r="W12" s="1" t="s">
        <v>0</v>
      </c>
      <c r="X12" s="1">
        <v>7</v>
      </c>
      <c r="Y12" s="1" t="s">
        <v>0</v>
      </c>
      <c r="Z12" s="1">
        <v>1</v>
      </c>
      <c r="AA12" s="1" t="s">
        <v>0</v>
      </c>
      <c r="AB12" s="1">
        <v>55</v>
      </c>
      <c r="AC12" s="1">
        <v>32</v>
      </c>
      <c r="AD12" s="1" t="s">
        <v>1</v>
      </c>
      <c r="AE12" s="1" t="s">
        <v>1</v>
      </c>
      <c r="AF12" s="1" t="s">
        <v>1</v>
      </c>
      <c r="AG12" s="1" t="s">
        <v>1</v>
      </c>
      <c r="AH12" s="1">
        <v>228</v>
      </c>
      <c r="AI12" s="1">
        <v>178</v>
      </c>
      <c r="AJ12" s="1">
        <v>40</v>
      </c>
      <c r="AK12" s="1" t="s">
        <v>1</v>
      </c>
      <c r="AL12" s="1">
        <v>10</v>
      </c>
      <c r="AM12" s="1">
        <v>1116</v>
      </c>
      <c r="AN12" s="1">
        <v>923</v>
      </c>
      <c r="AO12" s="1">
        <v>134</v>
      </c>
      <c r="AP12" s="1" t="s">
        <v>0</v>
      </c>
      <c r="AQ12" s="1">
        <v>59</v>
      </c>
      <c r="AR12" s="1">
        <v>45</v>
      </c>
      <c r="AS12" s="1">
        <v>31</v>
      </c>
      <c r="AT12" s="1">
        <v>12</v>
      </c>
      <c r="AU12" s="1" t="s">
        <v>0</v>
      </c>
      <c r="AV12" s="1">
        <v>2</v>
      </c>
      <c r="AW12" s="121">
        <v>3</v>
      </c>
      <c r="AX12" s="78" t="s">
        <v>5</v>
      </c>
    </row>
    <row r="13" spans="1:50" x14ac:dyDescent="0.2">
      <c r="A13" s="78" t="s">
        <v>4</v>
      </c>
      <c r="B13" s="2">
        <v>8036</v>
      </c>
      <c r="C13" s="1">
        <v>6574</v>
      </c>
      <c r="D13" s="1">
        <v>2258</v>
      </c>
      <c r="E13" s="1">
        <v>336</v>
      </c>
      <c r="F13" s="1">
        <v>1672</v>
      </c>
      <c r="G13" s="1">
        <v>1123</v>
      </c>
      <c r="H13" s="1">
        <v>175</v>
      </c>
      <c r="I13" s="1">
        <v>223</v>
      </c>
      <c r="J13" s="1" t="s">
        <v>0</v>
      </c>
      <c r="K13" s="1" t="s">
        <v>0</v>
      </c>
      <c r="L13" s="1">
        <v>129</v>
      </c>
      <c r="M13" s="1">
        <v>46</v>
      </c>
      <c r="N13" s="1" t="s">
        <v>0</v>
      </c>
      <c r="O13" s="1">
        <v>57</v>
      </c>
      <c r="P13" s="1">
        <v>33</v>
      </c>
      <c r="Q13" s="1">
        <v>522</v>
      </c>
      <c r="R13" s="1">
        <v>181</v>
      </c>
      <c r="S13" s="1">
        <v>47</v>
      </c>
      <c r="T13" s="1">
        <v>21</v>
      </c>
      <c r="U13" s="1">
        <v>28</v>
      </c>
      <c r="V13" s="1">
        <v>17</v>
      </c>
      <c r="W13" s="1" t="s">
        <v>0</v>
      </c>
      <c r="X13" s="1">
        <v>10</v>
      </c>
      <c r="Y13" s="1" t="s">
        <v>0</v>
      </c>
      <c r="Z13" s="1">
        <v>3</v>
      </c>
      <c r="AA13" s="1" t="s">
        <v>0</v>
      </c>
      <c r="AB13" s="1">
        <v>55</v>
      </c>
      <c r="AC13" s="1">
        <v>29</v>
      </c>
      <c r="AD13" s="1" t="s">
        <v>1</v>
      </c>
      <c r="AE13" s="1" t="s">
        <v>1</v>
      </c>
      <c r="AF13" s="1" t="s">
        <v>1</v>
      </c>
      <c r="AG13" s="1" t="s">
        <v>1</v>
      </c>
      <c r="AH13" s="1">
        <v>211</v>
      </c>
      <c r="AI13" s="1">
        <v>173</v>
      </c>
      <c r="AJ13" s="1">
        <v>30</v>
      </c>
      <c r="AK13" s="1" t="s">
        <v>0</v>
      </c>
      <c r="AL13" s="1">
        <v>8</v>
      </c>
      <c r="AM13" s="1">
        <v>997</v>
      </c>
      <c r="AN13" s="1">
        <v>811</v>
      </c>
      <c r="AO13" s="1">
        <v>125</v>
      </c>
      <c r="AP13" s="1" t="s">
        <v>0</v>
      </c>
      <c r="AQ13" s="1">
        <v>61</v>
      </c>
      <c r="AR13" s="1">
        <v>39</v>
      </c>
      <c r="AS13" s="1">
        <v>25</v>
      </c>
      <c r="AT13" s="1">
        <v>12</v>
      </c>
      <c r="AU13" s="1" t="s">
        <v>0</v>
      </c>
      <c r="AV13" s="1">
        <v>2</v>
      </c>
      <c r="AW13" s="121">
        <v>5</v>
      </c>
      <c r="AX13" s="78" t="s">
        <v>4</v>
      </c>
    </row>
    <row r="14" spans="1:50" x14ac:dyDescent="0.2">
      <c r="A14" s="78" t="s">
        <v>3</v>
      </c>
      <c r="B14" s="2">
        <v>8050</v>
      </c>
      <c r="C14" s="1">
        <v>6667</v>
      </c>
      <c r="D14" s="1">
        <v>2240</v>
      </c>
      <c r="E14" s="1">
        <v>369</v>
      </c>
      <c r="F14" s="1">
        <v>1630</v>
      </c>
      <c r="G14" s="1">
        <v>1155</v>
      </c>
      <c r="H14" s="1">
        <v>237</v>
      </c>
      <c r="I14" s="1">
        <v>232</v>
      </c>
      <c r="J14" s="1" t="s">
        <v>0</v>
      </c>
      <c r="K14" s="1" t="s">
        <v>0</v>
      </c>
      <c r="L14" s="1">
        <v>119</v>
      </c>
      <c r="M14" s="1">
        <v>40</v>
      </c>
      <c r="N14" s="1" t="s">
        <v>0</v>
      </c>
      <c r="O14" s="1">
        <v>62</v>
      </c>
      <c r="P14" s="1">
        <v>35</v>
      </c>
      <c r="Q14" s="1">
        <v>548</v>
      </c>
      <c r="R14" s="1">
        <v>185</v>
      </c>
      <c r="S14" s="1">
        <v>48</v>
      </c>
      <c r="T14" s="1">
        <v>18</v>
      </c>
      <c r="U14" s="1">
        <v>29</v>
      </c>
      <c r="V14" s="1">
        <v>14</v>
      </c>
      <c r="W14" s="1" t="s">
        <v>0</v>
      </c>
      <c r="X14" s="1">
        <v>11</v>
      </c>
      <c r="Y14" s="1" t="s">
        <v>0</v>
      </c>
      <c r="Z14" s="1">
        <v>3</v>
      </c>
      <c r="AA14" s="1" t="s">
        <v>0</v>
      </c>
      <c r="AB14" s="1">
        <v>62</v>
      </c>
      <c r="AC14" s="1">
        <v>33</v>
      </c>
      <c r="AD14" s="1" t="s">
        <v>1</v>
      </c>
      <c r="AE14" s="1" t="s">
        <v>1</v>
      </c>
      <c r="AF14" s="1" t="s">
        <v>1</v>
      </c>
      <c r="AG14" s="1" t="s">
        <v>1</v>
      </c>
      <c r="AH14" s="1">
        <v>213</v>
      </c>
      <c r="AI14" s="1">
        <v>177</v>
      </c>
      <c r="AJ14" s="1">
        <v>26</v>
      </c>
      <c r="AK14" s="1" t="s">
        <v>0</v>
      </c>
      <c r="AL14" s="1">
        <v>10</v>
      </c>
      <c r="AM14" s="1">
        <v>914</v>
      </c>
      <c r="AN14" s="1">
        <v>730</v>
      </c>
      <c r="AO14" s="1">
        <v>128</v>
      </c>
      <c r="AP14" s="1" t="s">
        <v>0</v>
      </c>
      <c r="AQ14" s="1">
        <v>56</v>
      </c>
      <c r="AR14" s="1">
        <v>36</v>
      </c>
      <c r="AS14" s="1">
        <v>22</v>
      </c>
      <c r="AT14" s="1">
        <v>13</v>
      </c>
      <c r="AU14" s="1" t="s">
        <v>0</v>
      </c>
      <c r="AV14" s="1">
        <v>1</v>
      </c>
      <c r="AW14" s="121">
        <v>2</v>
      </c>
      <c r="AX14" s="78" t="s">
        <v>3</v>
      </c>
    </row>
    <row r="15" spans="1:50" x14ac:dyDescent="0.2">
      <c r="A15" s="78" t="s">
        <v>2</v>
      </c>
      <c r="B15" s="2">
        <v>8012</v>
      </c>
      <c r="C15" s="1">
        <v>6746</v>
      </c>
      <c r="D15" s="1">
        <v>2101</v>
      </c>
      <c r="E15" s="1">
        <v>399</v>
      </c>
      <c r="F15" s="1">
        <v>1591</v>
      </c>
      <c r="G15" s="1">
        <v>1131</v>
      </c>
      <c r="H15" s="1">
        <v>294</v>
      </c>
      <c r="I15" s="1">
        <v>282</v>
      </c>
      <c r="J15" s="1" t="s">
        <v>0</v>
      </c>
      <c r="K15" s="1" t="s">
        <v>0</v>
      </c>
      <c r="L15" s="1">
        <v>131</v>
      </c>
      <c r="M15" s="1">
        <v>43</v>
      </c>
      <c r="N15" s="1" t="s">
        <v>0</v>
      </c>
      <c r="O15" s="1">
        <v>70</v>
      </c>
      <c r="P15" s="1">
        <v>37</v>
      </c>
      <c r="Q15" s="1">
        <v>667</v>
      </c>
      <c r="R15" s="1">
        <v>173</v>
      </c>
      <c r="S15" s="1">
        <v>43</v>
      </c>
      <c r="T15" s="1">
        <v>22</v>
      </c>
      <c r="U15" s="1">
        <v>29</v>
      </c>
      <c r="V15" s="1">
        <v>14</v>
      </c>
      <c r="W15" s="1" t="s">
        <v>0</v>
      </c>
      <c r="X15" s="1">
        <v>7</v>
      </c>
      <c r="Y15" s="1" t="s">
        <v>0</v>
      </c>
      <c r="Z15" s="1">
        <v>3</v>
      </c>
      <c r="AA15" s="1" t="s">
        <v>0</v>
      </c>
      <c r="AB15" s="1">
        <v>55</v>
      </c>
      <c r="AC15" s="1">
        <v>41</v>
      </c>
      <c r="AD15" s="1" t="s">
        <v>1</v>
      </c>
      <c r="AE15" s="1" t="s">
        <v>1</v>
      </c>
      <c r="AF15" s="1" t="s">
        <v>1</v>
      </c>
      <c r="AG15" s="1" t="s">
        <v>1</v>
      </c>
      <c r="AH15" s="1">
        <v>222</v>
      </c>
      <c r="AI15" s="1">
        <v>177</v>
      </c>
      <c r="AJ15" s="1">
        <v>36</v>
      </c>
      <c r="AK15" s="1" t="s">
        <v>0</v>
      </c>
      <c r="AL15" s="1">
        <v>9</v>
      </c>
      <c r="AM15" s="1">
        <v>787</v>
      </c>
      <c r="AN15" s="1">
        <v>616</v>
      </c>
      <c r="AO15" s="1">
        <v>112</v>
      </c>
      <c r="AP15" s="1" t="s">
        <v>0</v>
      </c>
      <c r="AQ15" s="1">
        <v>59</v>
      </c>
      <c r="AR15" s="1">
        <v>39</v>
      </c>
      <c r="AS15" s="1">
        <v>24</v>
      </c>
      <c r="AT15" s="1">
        <v>13</v>
      </c>
      <c r="AU15" s="1" t="s">
        <v>0</v>
      </c>
      <c r="AV15" s="1">
        <v>2</v>
      </c>
      <c r="AW15" s="121">
        <v>4</v>
      </c>
      <c r="AX15" s="78" t="s">
        <v>2</v>
      </c>
    </row>
    <row r="16" spans="1:50" x14ac:dyDescent="0.2">
      <c r="A16" s="79" t="s">
        <v>113</v>
      </c>
      <c r="B16" s="1">
        <v>8170</v>
      </c>
      <c r="C16" s="1">
        <v>6982</v>
      </c>
      <c r="D16" s="1">
        <v>2048</v>
      </c>
      <c r="E16" s="1">
        <v>501</v>
      </c>
      <c r="F16" s="1">
        <v>1540</v>
      </c>
      <c r="G16" s="1">
        <v>1189</v>
      </c>
      <c r="H16" s="1">
        <v>388</v>
      </c>
      <c r="I16" s="1">
        <v>122</v>
      </c>
      <c r="J16" s="1">
        <v>311</v>
      </c>
      <c r="K16" s="1">
        <v>393</v>
      </c>
      <c r="L16" s="1">
        <v>131</v>
      </c>
      <c r="M16" s="1">
        <v>40</v>
      </c>
      <c r="N16" s="1">
        <v>136</v>
      </c>
      <c r="O16" s="1">
        <v>76</v>
      </c>
      <c r="P16" s="1">
        <v>38</v>
      </c>
      <c r="Q16" s="1">
        <v>69</v>
      </c>
      <c r="R16" s="1">
        <v>167</v>
      </c>
      <c r="S16" s="1">
        <v>43</v>
      </c>
      <c r="T16" s="1">
        <v>23</v>
      </c>
      <c r="U16" s="1">
        <v>30</v>
      </c>
      <c r="V16" s="1">
        <v>13</v>
      </c>
      <c r="W16" s="1" t="s">
        <v>114</v>
      </c>
      <c r="X16" s="1">
        <v>7</v>
      </c>
      <c r="Y16" s="1">
        <v>6</v>
      </c>
      <c r="Z16" s="1">
        <v>5</v>
      </c>
      <c r="AA16" s="1">
        <v>14</v>
      </c>
      <c r="AB16" s="1">
        <f>24+AB18</f>
        <v>53</v>
      </c>
      <c r="AC16" s="1">
        <v>35</v>
      </c>
      <c r="AD16" s="1">
        <v>12</v>
      </c>
      <c r="AE16" s="1">
        <v>1</v>
      </c>
      <c r="AF16" s="1">
        <v>4</v>
      </c>
      <c r="AG16" s="1">
        <v>18</v>
      </c>
      <c r="AH16" s="1">
        <v>224</v>
      </c>
      <c r="AI16" s="1">
        <v>182</v>
      </c>
      <c r="AJ16" s="1">
        <v>33</v>
      </c>
      <c r="AK16" s="1">
        <v>4</v>
      </c>
      <c r="AL16" s="1">
        <v>5</v>
      </c>
      <c r="AM16" s="1">
        <v>727</v>
      </c>
      <c r="AN16" s="1">
        <v>557</v>
      </c>
      <c r="AO16" s="1">
        <v>115</v>
      </c>
      <c r="AP16" s="1">
        <v>22</v>
      </c>
      <c r="AQ16" s="1">
        <v>33</v>
      </c>
      <c r="AR16" s="1">
        <v>33</v>
      </c>
      <c r="AS16" s="1">
        <v>20</v>
      </c>
      <c r="AT16" s="1">
        <v>11</v>
      </c>
      <c r="AU16" s="1">
        <v>1</v>
      </c>
      <c r="AV16" s="1">
        <v>1</v>
      </c>
      <c r="AW16" s="121">
        <v>2</v>
      </c>
      <c r="AX16" s="79" t="s">
        <v>113</v>
      </c>
    </row>
    <row r="17" spans="1:50" s="64" customFormat="1" x14ac:dyDescent="0.2">
      <c r="A17" s="79" t="s">
        <v>115</v>
      </c>
      <c r="B17" s="1">
        <v>8433</v>
      </c>
      <c r="C17" s="1">
        <v>7219</v>
      </c>
      <c r="D17" s="1">
        <v>2081</v>
      </c>
      <c r="E17" s="1">
        <v>589</v>
      </c>
      <c r="F17" s="1">
        <v>1482</v>
      </c>
      <c r="G17" s="1">
        <v>1189</v>
      </c>
      <c r="H17" s="1">
        <v>480</v>
      </c>
      <c r="I17" s="62">
        <v>353</v>
      </c>
      <c r="J17" s="62">
        <v>394</v>
      </c>
      <c r="K17" s="1">
        <v>123</v>
      </c>
      <c r="L17" s="62">
        <v>150</v>
      </c>
      <c r="M17" s="62">
        <v>37</v>
      </c>
      <c r="N17" s="62">
        <v>140</v>
      </c>
      <c r="O17" s="62">
        <v>85</v>
      </c>
      <c r="P17" s="62">
        <v>46</v>
      </c>
      <c r="Q17" s="62">
        <v>70</v>
      </c>
      <c r="R17" s="1">
        <v>170</v>
      </c>
      <c r="S17" s="1">
        <v>45</v>
      </c>
      <c r="T17" s="1">
        <v>28</v>
      </c>
      <c r="U17" s="1">
        <v>29</v>
      </c>
      <c r="V17" s="1">
        <v>9</v>
      </c>
      <c r="W17" s="1" t="s">
        <v>116</v>
      </c>
      <c r="X17" s="1">
        <v>6</v>
      </c>
      <c r="Y17" s="1">
        <v>4</v>
      </c>
      <c r="Z17" s="1">
        <v>2</v>
      </c>
      <c r="AA17" s="1">
        <v>16</v>
      </c>
      <c r="AB17" s="1">
        <v>31</v>
      </c>
      <c r="AC17" s="1">
        <v>42</v>
      </c>
      <c r="AD17" s="1">
        <v>13</v>
      </c>
      <c r="AE17" s="1" t="s">
        <v>116</v>
      </c>
      <c r="AF17" s="1">
        <v>4</v>
      </c>
      <c r="AG17" s="1">
        <v>25</v>
      </c>
      <c r="AH17" s="62">
        <v>218</v>
      </c>
      <c r="AI17" s="62">
        <v>181</v>
      </c>
      <c r="AJ17" s="62">
        <v>29</v>
      </c>
      <c r="AK17" s="63">
        <v>4</v>
      </c>
      <c r="AL17" s="63">
        <v>4</v>
      </c>
      <c r="AM17" s="1">
        <v>746</v>
      </c>
      <c r="AN17" s="1">
        <v>578</v>
      </c>
      <c r="AO17" s="1">
        <v>117</v>
      </c>
      <c r="AP17" s="1">
        <v>18</v>
      </c>
      <c r="AQ17" s="1">
        <v>33</v>
      </c>
      <c r="AR17" s="1">
        <v>37</v>
      </c>
      <c r="AS17" s="1">
        <v>22</v>
      </c>
      <c r="AT17" s="1">
        <v>13</v>
      </c>
      <c r="AU17" s="1">
        <v>1</v>
      </c>
      <c r="AV17" s="1">
        <v>1</v>
      </c>
      <c r="AW17" s="121">
        <v>1</v>
      </c>
      <c r="AX17" s="79" t="s">
        <v>115</v>
      </c>
    </row>
    <row r="18" spans="1:50" x14ac:dyDescent="0.2">
      <c r="A18" s="79" t="s">
        <v>117</v>
      </c>
      <c r="B18" s="1">
        <v>9077</v>
      </c>
      <c r="C18" s="1">
        <v>7858</v>
      </c>
      <c r="D18" s="1">
        <v>2104</v>
      </c>
      <c r="E18" s="1">
        <v>909</v>
      </c>
      <c r="F18" s="1">
        <v>1453</v>
      </c>
      <c r="G18" s="1">
        <v>1281</v>
      </c>
      <c r="H18" s="1">
        <v>561</v>
      </c>
      <c r="I18" s="62">
        <v>380</v>
      </c>
      <c r="J18" s="62">
        <v>419</v>
      </c>
      <c r="K18" s="1">
        <v>132</v>
      </c>
      <c r="L18" s="62">
        <v>162</v>
      </c>
      <c r="M18" s="62">
        <v>55</v>
      </c>
      <c r="N18" s="62">
        <v>167</v>
      </c>
      <c r="O18" s="62">
        <v>105</v>
      </c>
      <c r="P18" s="62">
        <v>48</v>
      </c>
      <c r="Q18" s="62">
        <v>82</v>
      </c>
      <c r="R18" s="1">
        <v>178</v>
      </c>
      <c r="S18" s="1">
        <v>47</v>
      </c>
      <c r="T18" s="1">
        <v>29</v>
      </c>
      <c r="U18" s="1">
        <v>32</v>
      </c>
      <c r="V18" s="1">
        <v>16</v>
      </c>
      <c r="W18" s="1" t="s">
        <v>7</v>
      </c>
      <c r="X18" s="1">
        <v>4</v>
      </c>
      <c r="Y18" s="1">
        <v>5</v>
      </c>
      <c r="Z18" s="1">
        <v>2</v>
      </c>
      <c r="AA18" s="1">
        <v>14</v>
      </c>
      <c r="AB18" s="1">
        <v>29</v>
      </c>
      <c r="AC18" s="1">
        <v>45</v>
      </c>
      <c r="AD18" s="1">
        <v>12</v>
      </c>
      <c r="AE18" s="1" t="s">
        <v>7</v>
      </c>
      <c r="AF18" s="1">
        <v>5</v>
      </c>
      <c r="AG18" s="1">
        <v>28</v>
      </c>
      <c r="AH18" s="62">
        <v>222</v>
      </c>
      <c r="AI18" s="62">
        <v>183</v>
      </c>
      <c r="AJ18" s="62">
        <v>30</v>
      </c>
      <c r="AK18" s="63">
        <v>5</v>
      </c>
      <c r="AL18" s="63">
        <v>4</v>
      </c>
      <c r="AM18" s="1">
        <v>732</v>
      </c>
      <c r="AN18" s="1">
        <v>563</v>
      </c>
      <c r="AO18" s="1">
        <v>119</v>
      </c>
      <c r="AP18" s="1">
        <v>17</v>
      </c>
      <c r="AQ18" s="1">
        <v>33</v>
      </c>
      <c r="AR18" s="1">
        <v>36</v>
      </c>
      <c r="AS18" s="1">
        <v>21</v>
      </c>
      <c r="AT18" s="1">
        <v>12</v>
      </c>
      <c r="AU18" s="1">
        <v>1</v>
      </c>
      <c r="AV18" s="1">
        <v>2</v>
      </c>
      <c r="AW18" s="121">
        <v>6</v>
      </c>
      <c r="AX18" s="79" t="s">
        <v>117</v>
      </c>
    </row>
    <row r="19" spans="1:50" x14ac:dyDescent="0.2">
      <c r="A19" s="79" t="s">
        <v>118</v>
      </c>
      <c r="B19" s="1">
        <v>9838</v>
      </c>
      <c r="C19" s="1">
        <v>8603</v>
      </c>
      <c r="D19" s="1">
        <v>2223</v>
      </c>
      <c r="E19" s="1">
        <v>1141</v>
      </c>
      <c r="F19" s="1">
        <v>1443</v>
      </c>
      <c r="G19" s="1">
        <v>1330</v>
      </c>
      <c r="H19" s="1">
        <v>616</v>
      </c>
      <c r="I19" s="62">
        <v>472</v>
      </c>
      <c r="J19" s="62">
        <v>458</v>
      </c>
      <c r="K19" s="1">
        <v>149</v>
      </c>
      <c r="L19" s="62">
        <v>164</v>
      </c>
      <c r="M19" s="62">
        <v>75</v>
      </c>
      <c r="N19" s="62">
        <v>266</v>
      </c>
      <c r="O19" s="62">
        <v>116</v>
      </c>
      <c r="P19" s="62">
        <v>55</v>
      </c>
      <c r="Q19" s="62">
        <v>95</v>
      </c>
      <c r="R19" s="1">
        <v>213</v>
      </c>
      <c r="S19" s="1">
        <v>48</v>
      </c>
      <c r="T19" s="1">
        <v>30</v>
      </c>
      <c r="U19" s="1">
        <v>34</v>
      </c>
      <c r="V19" s="1">
        <v>19</v>
      </c>
      <c r="W19" s="1">
        <v>6</v>
      </c>
      <c r="X19" s="1">
        <v>5</v>
      </c>
      <c r="Y19" s="1">
        <v>4</v>
      </c>
      <c r="Z19" s="1">
        <v>3</v>
      </c>
      <c r="AA19" s="1">
        <v>18</v>
      </c>
      <c r="AB19" s="1">
        <v>46</v>
      </c>
      <c r="AC19" s="1">
        <v>43</v>
      </c>
      <c r="AD19" s="1">
        <v>9</v>
      </c>
      <c r="AE19" s="1" t="s">
        <v>7</v>
      </c>
      <c r="AF19" s="1">
        <v>5</v>
      </c>
      <c r="AG19" s="1">
        <v>29</v>
      </c>
      <c r="AH19" s="62">
        <v>236</v>
      </c>
      <c r="AI19" s="62">
        <v>190</v>
      </c>
      <c r="AJ19" s="62">
        <v>32</v>
      </c>
      <c r="AK19" s="63">
        <v>7</v>
      </c>
      <c r="AL19" s="63">
        <v>7</v>
      </c>
      <c r="AM19" s="1">
        <v>718</v>
      </c>
      <c r="AN19" s="1">
        <v>552</v>
      </c>
      <c r="AO19" s="1">
        <v>113</v>
      </c>
      <c r="AP19" s="1">
        <v>21</v>
      </c>
      <c r="AQ19" s="1">
        <v>32</v>
      </c>
      <c r="AR19" s="1">
        <v>22</v>
      </c>
      <c r="AS19" s="1">
        <v>6</v>
      </c>
      <c r="AT19" s="1">
        <v>13</v>
      </c>
      <c r="AU19" s="1">
        <v>1</v>
      </c>
      <c r="AV19" s="1">
        <v>2</v>
      </c>
      <c r="AW19" s="121">
        <v>3</v>
      </c>
      <c r="AX19" s="79" t="s">
        <v>118</v>
      </c>
    </row>
    <row r="20" spans="1:50" x14ac:dyDescent="0.2">
      <c r="A20" s="79" t="s">
        <v>119</v>
      </c>
      <c r="B20" s="1">
        <v>10702</v>
      </c>
      <c r="C20" s="1">
        <v>9380</v>
      </c>
      <c r="D20" s="1">
        <v>2241</v>
      </c>
      <c r="E20" s="1">
        <v>1462</v>
      </c>
      <c r="F20" s="1">
        <v>1424</v>
      </c>
      <c r="G20" s="1">
        <v>1396</v>
      </c>
      <c r="H20" s="1">
        <v>776</v>
      </c>
      <c r="I20" s="1">
        <v>519</v>
      </c>
      <c r="J20" s="62">
        <v>536</v>
      </c>
      <c r="K20" s="62">
        <v>144</v>
      </c>
      <c r="L20" s="62">
        <v>165</v>
      </c>
      <c r="M20" s="62">
        <v>85</v>
      </c>
      <c r="N20" s="62">
        <v>343</v>
      </c>
      <c r="O20" s="62">
        <v>122</v>
      </c>
      <c r="P20" s="62">
        <v>58</v>
      </c>
      <c r="Q20" s="62">
        <v>109</v>
      </c>
      <c r="R20" s="1">
        <v>206</v>
      </c>
      <c r="S20" s="1">
        <v>52</v>
      </c>
      <c r="T20" s="1">
        <v>27</v>
      </c>
      <c r="U20" s="1">
        <v>30</v>
      </c>
      <c r="V20" s="1">
        <v>15</v>
      </c>
      <c r="W20" s="1">
        <v>20</v>
      </c>
      <c r="X20" s="1">
        <v>5</v>
      </c>
      <c r="Y20" s="1">
        <v>7</v>
      </c>
      <c r="Z20" s="1">
        <v>3</v>
      </c>
      <c r="AA20" s="1">
        <v>15</v>
      </c>
      <c r="AB20" s="1">
        <v>32</v>
      </c>
      <c r="AC20" s="1">
        <v>46</v>
      </c>
      <c r="AD20" s="1">
        <v>11</v>
      </c>
      <c r="AE20" s="1" t="s">
        <v>7</v>
      </c>
      <c r="AF20" s="1">
        <v>6</v>
      </c>
      <c r="AG20" s="1">
        <v>29</v>
      </c>
      <c r="AH20" s="62">
        <v>236</v>
      </c>
      <c r="AI20" s="62">
        <v>187</v>
      </c>
      <c r="AJ20" s="62">
        <v>32</v>
      </c>
      <c r="AK20" s="63">
        <v>8</v>
      </c>
      <c r="AL20" s="63">
        <v>9</v>
      </c>
      <c r="AM20" s="1">
        <v>792</v>
      </c>
      <c r="AN20" s="1">
        <v>613</v>
      </c>
      <c r="AO20" s="1">
        <v>121</v>
      </c>
      <c r="AP20" s="1">
        <v>26</v>
      </c>
      <c r="AQ20" s="1">
        <v>32</v>
      </c>
      <c r="AR20" s="1">
        <v>40</v>
      </c>
      <c r="AS20" s="1">
        <v>23</v>
      </c>
      <c r="AT20" s="1">
        <v>14</v>
      </c>
      <c r="AU20" s="1">
        <v>1</v>
      </c>
      <c r="AV20" s="1">
        <v>2</v>
      </c>
      <c r="AW20" s="121">
        <v>2</v>
      </c>
      <c r="AX20" s="79" t="s">
        <v>119</v>
      </c>
    </row>
    <row r="21" spans="1:50" x14ac:dyDescent="0.2">
      <c r="A21" s="79" t="s">
        <v>120</v>
      </c>
      <c r="B21" s="1">
        <v>10958</v>
      </c>
      <c r="C21" s="1">
        <v>9679</v>
      </c>
      <c r="D21" s="1">
        <v>2141</v>
      </c>
      <c r="E21" s="1">
        <v>1660</v>
      </c>
      <c r="F21" s="1">
        <v>1342</v>
      </c>
      <c r="G21" s="1">
        <v>1338</v>
      </c>
      <c r="H21" s="1">
        <v>1013</v>
      </c>
      <c r="I21" s="1">
        <v>512</v>
      </c>
      <c r="J21" s="62">
        <v>609</v>
      </c>
      <c r="K21" s="62">
        <v>137</v>
      </c>
      <c r="L21" s="62">
        <v>143</v>
      </c>
      <c r="M21" s="62">
        <v>82</v>
      </c>
      <c r="N21" s="62">
        <v>414</v>
      </c>
      <c r="O21" s="62">
        <v>118</v>
      </c>
      <c r="P21" s="62">
        <v>48</v>
      </c>
      <c r="Q21" s="62">
        <v>122</v>
      </c>
      <c r="R21" s="1">
        <v>196</v>
      </c>
      <c r="S21" s="1">
        <v>50</v>
      </c>
      <c r="T21" s="1">
        <v>22</v>
      </c>
      <c r="U21" s="1">
        <v>31</v>
      </c>
      <c r="V21" s="1">
        <v>11</v>
      </c>
      <c r="W21" s="1">
        <v>23</v>
      </c>
      <c r="X21" s="1">
        <v>5</v>
      </c>
      <c r="Y21" s="1">
        <v>6</v>
      </c>
      <c r="Z21" s="1">
        <v>4</v>
      </c>
      <c r="AA21" s="1">
        <v>18</v>
      </c>
      <c r="AB21" s="1">
        <v>26</v>
      </c>
      <c r="AC21" s="1">
        <v>52</v>
      </c>
      <c r="AD21" s="1">
        <v>17</v>
      </c>
      <c r="AE21" s="1" t="s">
        <v>7</v>
      </c>
      <c r="AF21" s="1">
        <v>5</v>
      </c>
      <c r="AG21" s="1">
        <v>30</v>
      </c>
      <c r="AH21" s="62">
        <v>224</v>
      </c>
      <c r="AI21" s="62">
        <v>176</v>
      </c>
      <c r="AJ21" s="62">
        <v>32</v>
      </c>
      <c r="AK21" s="63">
        <v>7</v>
      </c>
      <c r="AL21" s="63">
        <v>9</v>
      </c>
      <c r="AM21" s="1">
        <v>766</v>
      </c>
      <c r="AN21" s="1">
        <v>586</v>
      </c>
      <c r="AO21" s="1">
        <v>115</v>
      </c>
      <c r="AP21" s="1">
        <v>27</v>
      </c>
      <c r="AQ21" s="1">
        <v>38</v>
      </c>
      <c r="AR21" s="1">
        <v>37</v>
      </c>
      <c r="AS21" s="1">
        <v>22</v>
      </c>
      <c r="AT21" s="1">
        <v>13</v>
      </c>
      <c r="AU21" s="1">
        <v>1</v>
      </c>
      <c r="AV21" s="1">
        <v>1</v>
      </c>
      <c r="AW21" s="121">
        <v>4</v>
      </c>
      <c r="AX21" s="79" t="s">
        <v>120</v>
      </c>
    </row>
    <row r="22" spans="1:50" x14ac:dyDescent="0.2">
      <c r="A22" s="79" t="s">
        <v>121</v>
      </c>
      <c r="B22" s="1">
        <v>10609</v>
      </c>
      <c r="C22" s="1">
        <v>9352</v>
      </c>
      <c r="D22" s="1">
        <v>1981</v>
      </c>
      <c r="E22" s="1">
        <v>1672</v>
      </c>
      <c r="F22" s="1">
        <v>1294</v>
      </c>
      <c r="G22" s="1">
        <v>1282</v>
      </c>
      <c r="H22" s="1">
        <v>1102</v>
      </c>
      <c r="I22" s="1">
        <v>412</v>
      </c>
      <c r="J22" s="62">
        <v>604</v>
      </c>
      <c r="K22" s="62">
        <v>125</v>
      </c>
      <c r="L22" s="62">
        <v>132</v>
      </c>
      <c r="M22" s="62">
        <v>78</v>
      </c>
      <c r="N22" s="62">
        <v>393</v>
      </c>
      <c r="O22" s="62">
        <v>110</v>
      </c>
      <c r="P22" s="62">
        <v>40</v>
      </c>
      <c r="Q22" s="62">
        <v>127</v>
      </c>
      <c r="R22" s="1">
        <v>189</v>
      </c>
      <c r="S22" s="1">
        <v>46</v>
      </c>
      <c r="T22" s="1">
        <v>21</v>
      </c>
      <c r="U22" s="1">
        <v>33</v>
      </c>
      <c r="V22" s="1">
        <v>13</v>
      </c>
      <c r="W22" s="1">
        <v>13</v>
      </c>
      <c r="X22" s="1">
        <v>6</v>
      </c>
      <c r="Y22" s="1">
        <v>5</v>
      </c>
      <c r="Z22" s="1">
        <v>4</v>
      </c>
      <c r="AA22" s="1">
        <v>17</v>
      </c>
      <c r="AB22" s="1">
        <v>31</v>
      </c>
      <c r="AC22" s="1">
        <v>53</v>
      </c>
      <c r="AD22" s="1">
        <v>16</v>
      </c>
      <c r="AE22" s="1">
        <v>1</v>
      </c>
      <c r="AF22" s="1">
        <v>7</v>
      </c>
      <c r="AG22" s="1">
        <v>29</v>
      </c>
      <c r="AH22" s="62">
        <v>231</v>
      </c>
      <c r="AI22" s="62">
        <v>182</v>
      </c>
      <c r="AJ22" s="62">
        <v>35</v>
      </c>
      <c r="AK22" s="63">
        <v>6</v>
      </c>
      <c r="AL22" s="63">
        <v>8</v>
      </c>
      <c r="AM22" s="1">
        <v>739</v>
      </c>
      <c r="AN22" s="1">
        <v>572</v>
      </c>
      <c r="AO22" s="1">
        <v>110</v>
      </c>
      <c r="AP22" s="1">
        <v>20</v>
      </c>
      <c r="AQ22" s="1">
        <v>37</v>
      </c>
      <c r="AR22" s="1">
        <v>37</v>
      </c>
      <c r="AS22" s="1">
        <v>22</v>
      </c>
      <c r="AT22" s="1">
        <v>13</v>
      </c>
      <c r="AU22" s="1">
        <v>1</v>
      </c>
      <c r="AV22" s="1">
        <v>1</v>
      </c>
      <c r="AW22" s="121">
        <v>8</v>
      </c>
      <c r="AX22" s="79" t="s">
        <v>121</v>
      </c>
    </row>
    <row r="23" spans="1:50" x14ac:dyDescent="0.2">
      <c r="A23" s="79" t="s">
        <v>122</v>
      </c>
      <c r="B23" s="1">
        <v>11240</v>
      </c>
      <c r="C23" s="1">
        <v>9967</v>
      </c>
      <c r="D23" s="1">
        <v>1978</v>
      </c>
      <c r="E23" s="1">
        <v>1774</v>
      </c>
      <c r="F23" s="1">
        <v>1268</v>
      </c>
      <c r="G23" s="1">
        <v>1357</v>
      </c>
      <c r="H23" s="1">
        <v>1036</v>
      </c>
      <c r="I23" s="1">
        <v>594</v>
      </c>
      <c r="J23" s="62">
        <v>758</v>
      </c>
      <c r="K23" s="62">
        <v>131</v>
      </c>
      <c r="L23" s="62">
        <v>170</v>
      </c>
      <c r="M23" s="62">
        <v>103</v>
      </c>
      <c r="N23" s="62">
        <v>461</v>
      </c>
      <c r="O23" s="62">
        <v>141</v>
      </c>
      <c r="P23" s="62">
        <v>59</v>
      </c>
      <c r="Q23" s="62">
        <v>137</v>
      </c>
      <c r="R23" s="1">
        <v>205</v>
      </c>
      <c r="S23" s="1">
        <v>50</v>
      </c>
      <c r="T23" s="1">
        <v>23</v>
      </c>
      <c r="U23" s="1">
        <v>39</v>
      </c>
      <c r="V23" s="1">
        <v>13</v>
      </c>
      <c r="W23" s="1">
        <v>7</v>
      </c>
      <c r="X23" s="1">
        <v>7</v>
      </c>
      <c r="Y23" s="1">
        <v>15</v>
      </c>
      <c r="Z23" s="1">
        <v>3</v>
      </c>
      <c r="AA23" s="1">
        <v>16</v>
      </c>
      <c r="AB23" s="1">
        <v>32</v>
      </c>
      <c r="AC23" s="1">
        <v>58</v>
      </c>
      <c r="AD23" s="1">
        <v>18</v>
      </c>
      <c r="AE23" s="1">
        <v>2</v>
      </c>
      <c r="AF23" s="1">
        <v>7</v>
      </c>
      <c r="AG23" s="1">
        <v>31</v>
      </c>
      <c r="AH23" s="62">
        <v>243</v>
      </c>
      <c r="AI23" s="62">
        <v>199</v>
      </c>
      <c r="AJ23" s="62">
        <v>31</v>
      </c>
      <c r="AK23" s="63">
        <v>5</v>
      </c>
      <c r="AL23" s="63">
        <v>8</v>
      </c>
      <c r="AM23" s="1">
        <v>725</v>
      </c>
      <c r="AN23" s="1">
        <v>560</v>
      </c>
      <c r="AO23" s="1">
        <v>107</v>
      </c>
      <c r="AP23" s="1">
        <v>20</v>
      </c>
      <c r="AQ23" s="1">
        <v>38</v>
      </c>
      <c r="AR23" s="1">
        <v>39</v>
      </c>
      <c r="AS23" s="1">
        <v>24</v>
      </c>
      <c r="AT23" s="1">
        <v>13</v>
      </c>
      <c r="AU23" s="1">
        <v>1</v>
      </c>
      <c r="AV23" s="1">
        <v>1</v>
      </c>
      <c r="AW23" s="121">
        <v>3</v>
      </c>
      <c r="AX23" s="79" t="s">
        <v>122</v>
      </c>
    </row>
    <row r="24" spans="1:50" x14ac:dyDescent="0.2">
      <c r="A24" s="79" t="s">
        <v>123</v>
      </c>
      <c r="B24" s="74">
        <v>11986</v>
      </c>
      <c r="C24" s="74">
        <v>10686</v>
      </c>
      <c r="D24" s="74">
        <v>2006</v>
      </c>
      <c r="E24" s="74">
        <v>1937</v>
      </c>
      <c r="F24" s="74">
        <v>1247</v>
      </c>
      <c r="G24" s="74">
        <v>1408</v>
      </c>
      <c r="H24" s="74">
        <v>1056</v>
      </c>
      <c r="I24" s="74">
        <v>813</v>
      </c>
      <c r="J24" s="75">
        <v>911</v>
      </c>
      <c r="K24" s="75">
        <v>135</v>
      </c>
      <c r="L24" s="75">
        <v>186</v>
      </c>
      <c r="M24" s="75">
        <v>108</v>
      </c>
      <c r="N24" s="75">
        <v>493</v>
      </c>
      <c r="O24" s="75">
        <v>164</v>
      </c>
      <c r="P24" s="75">
        <v>69</v>
      </c>
      <c r="Q24" s="75">
        <v>153</v>
      </c>
      <c r="R24" s="74">
        <v>210</v>
      </c>
      <c r="S24" s="74">
        <v>55</v>
      </c>
      <c r="T24" s="74">
        <v>30</v>
      </c>
      <c r="U24" s="74">
        <v>40</v>
      </c>
      <c r="V24" s="74">
        <v>13</v>
      </c>
      <c r="W24" s="74">
        <v>6</v>
      </c>
      <c r="X24" s="74">
        <v>8</v>
      </c>
      <c r="Y24" s="74">
        <v>9</v>
      </c>
      <c r="Z24" s="74">
        <v>3</v>
      </c>
      <c r="AA24" s="74">
        <v>16</v>
      </c>
      <c r="AB24" s="74">
        <v>30</v>
      </c>
      <c r="AC24" s="74">
        <v>55</v>
      </c>
      <c r="AD24" s="74">
        <v>16</v>
      </c>
      <c r="AE24" s="74">
        <v>1</v>
      </c>
      <c r="AF24" s="74">
        <v>6</v>
      </c>
      <c r="AG24" s="74">
        <v>32</v>
      </c>
      <c r="AH24" s="75">
        <v>237</v>
      </c>
      <c r="AI24" s="75">
        <v>193</v>
      </c>
      <c r="AJ24" s="75">
        <v>34</v>
      </c>
      <c r="AK24" s="76">
        <v>5</v>
      </c>
      <c r="AL24" s="76">
        <v>5</v>
      </c>
      <c r="AM24" s="74">
        <v>755</v>
      </c>
      <c r="AN24" s="74">
        <v>591</v>
      </c>
      <c r="AO24" s="74">
        <v>112</v>
      </c>
      <c r="AP24" s="74">
        <v>15</v>
      </c>
      <c r="AQ24" s="74">
        <v>37</v>
      </c>
      <c r="AR24" s="74">
        <v>41</v>
      </c>
      <c r="AS24" s="74">
        <v>28</v>
      </c>
      <c r="AT24" s="74">
        <v>11</v>
      </c>
      <c r="AU24" s="74">
        <v>1</v>
      </c>
      <c r="AV24" s="74">
        <v>1</v>
      </c>
      <c r="AW24" s="122">
        <v>2</v>
      </c>
      <c r="AX24" s="79" t="s">
        <v>123</v>
      </c>
    </row>
    <row r="25" spans="1:50" x14ac:dyDescent="0.2">
      <c r="A25" s="80" t="s">
        <v>125</v>
      </c>
      <c r="B25" s="65">
        <v>13870</v>
      </c>
      <c r="C25" s="65">
        <v>12612</v>
      </c>
      <c r="D25" s="65">
        <v>2108</v>
      </c>
      <c r="E25" s="65">
        <v>2149</v>
      </c>
      <c r="F25" s="65">
        <v>1223</v>
      </c>
      <c r="G25" s="65">
        <v>1495</v>
      </c>
      <c r="H25" s="65">
        <v>2015</v>
      </c>
      <c r="I25" s="65">
        <v>959</v>
      </c>
      <c r="J25" s="66">
        <v>1176</v>
      </c>
      <c r="K25" s="66">
        <v>125</v>
      </c>
      <c r="L25" s="66">
        <v>190</v>
      </c>
      <c r="M25" s="66">
        <v>109</v>
      </c>
      <c r="N25" s="66">
        <v>627</v>
      </c>
      <c r="O25" s="66">
        <v>186</v>
      </c>
      <c r="P25" s="66">
        <v>79</v>
      </c>
      <c r="Q25" s="66">
        <v>171</v>
      </c>
      <c r="R25" s="65">
        <v>195</v>
      </c>
      <c r="S25" s="65">
        <v>53</v>
      </c>
      <c r="T25" s="65">
        <v>27</v>
      </c>
      <c r="U25" s="65">
        <v>35</v>
      </c>
      <c r="V25" s="65">
        <v>13</v>
      </c>
      <c r="W25" s="65" t="s">
        <v>7</v>
      </c>
      <c r="X25" s="65">
        <v>6</v>
      </c>
      <c r="Y25" s="65">
        <v>9</v>
      </c>
      <c r="Z25" s="65">
        <v>3</v>
      </c>
      <c r="AA25" s="65">
        <v>16</v>
      </c>
      <c r="AB25" s="65">
        <v>33</v>
      </c>
      <c r="AC25" s="65">
        <v>62</v>
      </c>
      <c r="AD25" s="65">
        <v>19</v>
      </c>
      <c r="AE25" s="65">
        <v>1</v>
      </c>
      <c r="AF25" s="65">
        <v>5</v>
      </c>
      <c r="AG25" s="65">
        <v>37</v>
      </c>
      <c r="AH25" s="66">
        <v>245</v>
      </c>
      <c r="AI25" s="66">
        <v>193</v>
      </c>
      <c r="AJ25" s="66">
        <v>35</v>
      </c>
      <c r="AK25" s="67">
        <v>10</v>
      </c>
      <c r="AL25" s="67">
        <v>7</v>
      </c>
      <c r="AM25" s="65">
        <v>714</v>
      </c>
      <c r="AN25" s="65">
        <v>561</v>
      </c>
      <c r="AO25" s="65">
        <v>112</v>
      </c>
      <c r="AP25" s="65">
        <v>15</v>
      </c>
      <c r="AQ25" s="65">
        <v>26</v>
      </c>
      <c r="AR25" s="65">
        <v>40</v>
      </c>
      <c r="AS25" s="65">
        <v>25</v>
      </c>
      <c r="AT25" s="65">
        <v>12</v>
      </c>
      <c r="AU25" s="65">
        <v>1</v>
      </c>
      <c r="AV25" s="65">
        <v>2</v>
      </c>
      <c r="AW25" s="123">
        <v>2</v>
      </c>
      <c r="AX25" s="80" t="s">
        <v>125</v>
      </c>
    </row>
    <row r="26" spans="1:50" x14ac:dyDescent="0.2">
      <c r="A26" s="4" t="s">
        <v>126</v>
      </c>
      <c r="AW26" s="84"/>
      <c r="AX26" s="84" t="s">
        <v>124</v>
      </c>
    </row>
  </sheetData>
  <mergeCells count="4">
    <mergeCell ref="AW4:AW5"/>
    <mergeCell ref="A4:A5"/>
    <mergeCell ref="B4:B5"/>
    <mergeCell ref="AX4:AX5"/>
  </mergeCells>
  <phoneticPr fontId="1"/>
  <pageMargins left="0.7" right="0.7" top="0.75" bottom="0.75" header="0.3" footer="0.3"/>
  <pageSetup paperSize="9" scale="87" fitToWidth="3" fitToHeight="0" orientation="landscape" r:id="rId1"/>
  <colBreaks count="1" manualBreakCount="1">
    <brk id="33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655C-B61F-4FB4-8FCC-4AFF4A58F023}">
  <dimension ref="A1:BA7"/>
  <sheetViews>
    <sheetView topLeftCell="AF1" zoomScale="85" zoomScaleNormal="85" workbookViewId="0">
      <selection activeCell="A6" sqref="A6:C7"/>
    </sheetView>
  </sheetViews>
  <sheetFormatPr defaultRowHeight="13" x14ac:dyDescent="0.2"/>
  <sheetData>
    <row r="1" spans="1:53" ht="13.5" thickBot="1" x14ac:dyDescent="0.25"/>
    <row r="2" spans="1:53" ht="13.5" thickTop="1" x14ac:dyDescent="0.2">
      <c r="A2" s="105" t="s">
        <v>79</v>
      </c>
      <c r="B2" s="105"/>
      <c r="C2" s="106"/>
      <c r="D2" s="46"/>
      <c r="E2" s="114" t="s">
        <v>78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6"/>
      <c r="U2" s="44"/>
      <c r="V2" s="95" t="s">
        <v>52</v>
      </c>
      <c r="W2" s="117"/>
      <c r="X2" s="117"/>
      <c r="Y2" s="118"/>
      <c r="Z2" s="95" t="s">
        <v>51</v>
      </c>
      <c r="AA2" s="117"/>
      <c r="AB2" s="117"/>
      <c r="AC2" s="118"/>
      <c r="AD2" s="98" t="s">
        <v>77</v>
      </c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100"/>
      <c r="AU2" s="42"/>
      <c r="AV2" s="103" t="s">
        <v>53</v>
      </c>
      <c r="AW2" s="93" t="s">
        <v>50</v>
      </c>
      <c r="AX2" s="101"/>
      <c r="AY2" s="101"/>
      <c r="AZ2" s="102"/>
      <c r="BA2" s="93" t="s">
        <v>49</v>
      </c>
    </row>
    <row r="3" spans="1:53" x14ac:dyDescent="0.2">
      <c r="A3" s="107"/>
      <c r="B3" s="107"/>
      <c r="C3" s="108"/>
      <c r="D3" s="36" t="s">
        <v>76</v>
      </c>
      <c r="E3" s="36"/>
      <c r="F3" s="36" t="s">
        <v>75</v>
      </c>
      <c r="G3" s="89" t="s">
        <v>74</v>
      </c>
      <c r="H3" s="89" t="s">
        <v>45</v>
      </c>
      <c r="I3" s="89" t="s">
        <v>43</v>
      </c>
      <c r="J3" s="89" t="s">
        <v>73</v>
      </c>
      <c r="K3" s="91" t="s">
        <v>72</v>
      </c>
      <c r="L3" s="91" t="s">
        <v>71</v>
      </c>
      <c r="M3" s="89" t="s">
        <v>70</v>
      </c>
      <c r="N3" s="89" t="s">
        <v>47</v>
      </c>
      <c r="O3" s="91" t="s">
        <v>69</v>
      </c>
      <c r="P3" s="91" t="s">
        <v>68</v>
      </c>
      <c r="Q3" s="96" t="s">
        <v>37</v>
      </c>
      <c r="R3" s="96" t="s">
        <v>44</v>
      </c>
      <c r="S3" s="96" t="s">
        <v>36</v>
      </c>
      <c r="T3" s="89" t="s">
        <v>13</v>
      </c>
      <c r="U3" s="37"/>
      <c r="V3" s="37"/>
      <c r="W3" s="89" t="s">
        <v>67</v>
      </c>
      <c r="X3" s="89" t="s">
        <v>22</v>
      </c>
      <c r="Y3" s="89" t="s">
        <v>13</v>
      </c>
      <c r="Z3" s="37"/>
      <c r="AA3" s="89" t="s">
        <v>20</v>
      </c>
      <c r="AB3" s="89" t="s">
        <v>19</v>
      </c>
      <c r="AC3" s="113" t="s">
        <v>13</v>
      </c>
      <c r="AD3" s="39"/>
      <c r="AE3" s="91" t="s">
        <v>35</v>
      </c>
      <c r="AF3" s="89" t="s">
        <v>66</v>
      </c>
      <c r="AG3" s="91" t="s">
        <v>34</v>
      </c>
      <c r="AH3" s="91" t="s">
        <v>32</v>
      </c>
      <c r="AI3" s="91" t="s">
        <v>30</v>
      </c>
      <c r="AJ3" s="89" t="s">
        <v>65</v>
      </c>
      <c r="AK3" s="89" t="s">
        <v>64</v>
      </c>
      <c r="AL3" s="89" t="s">
        <v>63</v>
      </c>
      <c r="AM3" s="89" t="s">
        <v>62</v>
      </c>
      <c r="AN3" s="89" t="s">
        <v>61</v>
      </c>
      <c r="AO3" s="89" t="s">
        <v>60</v>
      </c>
      <c r="AP3" s="89" t="s">
        <v>59</v>
      </c>
      <c r="AQ3" s="91" t="s">
        <v>28</v>
      </c>
      <c r="AR3" s="89" t="s">
        <v>58</v>
      </c>
      <c r="AS3" s="91" t="s">
        <v>33</v>
      </c>
      <c r="AT3" s="89" t="s">
        <v>13</v>
      </c>
      <c r="AU3" s="38"/>
      <c r="AV3" s="104"/>
      <c r="AW3" s="38"/>
      <c r="AX3" s="96" t="s">
        <v>16</v>
      </c>
      <c r="AY3" s="89" t="s">
        <v>15</v>
      </c>
      <c r="AZ3" s="89" t="s">
        <v>13</v>
      </c>
      <c r="BA3" s="94"/>
    </row>
    <row r="4" spans="1:53" x14ac:dyDescent="0.2">
      <c r="A4" s="109"/>
      <c r="B4" s="109"/>
      <c r="C4" s="110"/>
      <c r="D4" s="35"/>
      <c r="E4" s="35"/>
      <c r="F4" s="32" t="s">
        <v>57</v>
      </c>
      <c r="G4" s="90"/>
      <c r="H4" s="90"/>
      <c r="I4" s="90"/>
      <c r="J4" s="90"/>
      <c r="K4" s="92"/>
      <c r="L4" s="92"/>
      <c r="M4" s="90"/>
      <c r="N4" s="90"/>
      <c r="O4" s="92"/>
      <c r="P4" s="92"/>
      <c r="Q4" s="97"/>
      <c r="R4" s="97"/>
      <c r="S4" s="97"/>
      <c r="T4" s="90"/>
      <c r="U4" s="33"/>
      <c r="V4" s="33"/>
      <c r="W4" s="90"/>
      <c r="X4" s="90"/>
      <c r="Y4" s="90"/>
      <c r="Z4" s="33"/>
      <c r="AA4" s="90"/>
      <c r="AB4" s="90"/>
      <c r="AC4" s="95"/>
      <c r="AD4" s="34"/>
      <c r="AE4" s="92"/>
      <c r="AF4" s="90"/>
      <c r="AG4" s="92"/>
      <c r="AH4" s="92"/>
      <c r="AI4" s="92"/>
      <c r="AJ4" s="90"/>
      <c r="AK4" s="90"/>
      <c r="AL4" s="90"/>
      <c r="AM4" s="90"/>
      <c r="AN4" s="90"/>
      <c r="AO4" s="90"/>
      <c r="AP4" s="90"/>
      <c r="AQ4" s="92"/>
      <c r="AR4" s="90"/>
      <c r="AS4" s="92"/>
      <c r="AT4" s="90"/>
      <c r="AU4" s="33"/>
      <c r="AV4" s="90"/>
      <c r="AW4" s="33"/>
      <c r="AX4" s="97"/>
      <c r="AY4" s="90"/>
      <c r="AZ4" s="90"/>
      <c r="BA4" s="95"/>
    </row>
    <row r="5" spans="1:53" x14ac:dyDescent="0.2">
      <c r="A5" s="111" t="s">
        <v>4</v>
      </c>
      <c r="B5" s="111"/>
      <c r="C5" s="112"/>
      <c r="D5" s="30">
        <v>8036</v>
      </c>
      <c r="E5" s="20">
        <f>SUM(F5:T5)</f>
        <v>6574</v>
      </c>
      <c r="F5" s="24">
        <v>1672</v>
      </c>
      <c r="G5" s="24">
        <v>2258</v>
      </c>
      <c r="H5" s="24">
        <v>1123</v>
      </c>
      <c r="I5" s="24">
        <v>223</v>
      </c>
      <c r="J5" s="24">
        <v>46</v>
      </c>
      <c r="K5" s="29">
        <v>7</v>
      </c>
      <c r="L5" s="28" t="s">
        <v>7</v>
      </c>
      <c r="M5" s="8">
        <v>129</v>
      </c>
      <c r="N5" s="8">
        <v>336</v>
      </c>
      <c r="O5" s="27">
        <v>9</v>
      </c>
      <c r="P5" s="27">
        <v>18</v>
      </c>
      <c r="Q5" s="8">
        <v>57</v>
      </c>
      <c r="R5" s="8">
        <v>175</v>
      </c>
      <c r="S5" s="8">
        <v>33</v>
      </c>
      <c r="T5" s="8">
        <v>488</v>
      </c>
      <c r="U5" s="8">
        <f>SUM(K5,L5,O5,P5,T5)</f>
        <v>522</v>
      </c>
      <c r="V5" s="8">
        <f>SUM(W5:Y5)</f>
        <v>211</v>
      </c>
      <c r="W5" s="26">
        <v>173</v>
      </c>
      <c r="X5" s="25">
        <v>30</v>
      </c>
      <c r="Y5" s="25">
        <v>8</v>
      </c>
      <c r="Z5" s="8">
        <f>SUM(AA5:AC5)</f>
        <v>997</v>
      </c>
      <c r="AA5" s="24">
        <v>811</v>
      </c>
      <c r="AB5" s="24">
        <v>125</v>
      </c>
      <c r="AC5" s="31">
        <v>61</v>
      </c>
      <c r="AD5" s="8">
        <f>SUM(AE5:AT5)</f>
        <v>181</v>
      </c>
      <c r="AE5" s="22">
        <v>47</v>
      </c>
      <c r="AF5" s="20">
        <v>3</v>
      </c>
      <c r="AG5" s="20">
        <v>21</v>
      </c>
      <c r="AH5" s="20">
        <v>17</v>
      </c>
      <c r="AI5" s="20">
        <v>10</v>
      </c>
      <c r="AJ5" s="20">
        <v>5</v>
      </c>
      <c r="AK5" s="20">
        <v>1</v>
      </c>
      <c r="AL5" s="20">
        <v>1</v>
      </c>
      <c r="AM5" s="20" t="s">
        <v>7</v>
      </c>
      <c r="AN5" s="20">
        <v>2</v>
      </c>
      <c r="AO5" s="20">
        <v>4</v>
      </c>
      <c r="AP5" s="20" t="s">
        <v>7</v>
      </c>
      <c r="AQ5" s="9">
        <v>3</v>
      </c>
      <c r="AR5" s="9">
        <v>2</v>
      </c>
      <c r="AS5" s="9">
        <v>28</v>
      </c>
      <c r="AT5" s="9">
        <v>37</v>
      </c>
      <c r="AU5" s="9">
        <f>SUM(AF5,AJ5:AP5,AR5,AT5)</f>
        <v>55</v>
      </c>
      <c r="AV5" s="9">
        <v>29</v>
      </c>
      <c r="AW5" s="8">
        <f>SUM(AX5:AZ5)</f>
        <v>39</v>
      </c>
      <c r="AX5" s="9">
        <v>25</v>
      </c>
      <c r="AY5" s="9">
        <v>12</v>
      </c>
      <c r="AZ5" s="9">
        <v>2</v>
      </c>
      <c r="BA5" s="9">
        <v>5</v>
      </c>
    </row>
    <row r="6" spans="1:53" x14ac:dyDescent="0.2">
      <c r="A6" s="111" t="s">
        <v>3</v>
      </c>
      <c r="B6" s="111"/>
      <c r="C6" s="112"/>
      <c r="D6" s="30">
        <v>8050</v>
      </c>
      <c r="E6" s="20">
        <f>SUM(F6:T6)</f>
        <v>6667</v>
      </c>
      <c r="F6" s="24">
        <v>1630</v>
      </c>
      <c r="G6" s="24">
        <v>2240</v>
      </c>
      <c r="H6" s="24">
        <v>1155</v>
      </c>
      <c r="I6" s="24">
        <v>232</v>
      </c>
      <c r="J6" s="24">
        <v>40</v>
      </c>
      <c r="K6" s="29">
        <v>8</v>
      </c>
      <c r="L6" s="28" t="s">
        <v>7</v>
      </c>
      <c r="M6" s="8">
        <v>119</v>
      </c>
      <c r="N6" s="8">
        <v>369</v>
      </c>
      <c r="O6" s="27">
        <v>8</v>
      </c>
      <c r="P6" s="27">
        <v>16</v>
      </c>
      <c r="Q6" s="8">
        <v>62</v>
      </c>
      <c r="R6" s="8">
        <v>237</v>
      </c>
      <c r="S6" s="8">
        <v>35</v>
      </c>
      <c r="T6" s="8">
        <v>516</v>
      </c>
      <c r="U6" s="8">
        <f>SUM(K6,L6,O6,P6,T6)</f>
        <v>548</v>
      </c>
      <c r="V6" s="8">
        <f>SUM(W6:Y6)</f>
        <v>213</v>
      </c>
      <c r="W6" s="26">
        <v>177</v>
      </c>
      <c r="X6" s="25">
        <v>26</v>
      </c>
      <c r="Y6" s="25">
        <v>10</v>
      </c>
      <c r="Z6" s="8">
        <f>SUM(AA6:AC6)</f>
        <v>914</v>
      </c>
      <c r="AA6" s="24">
        <v>730</v>
      </c>
      <c r="AB6" s="24">
        <v>128</v>
      </c>
      <c r="AC6" s="23">
        <v>56</v>
      </c>
      <c r="AD6" s="8">
        <f>SUM(AE6:AT6)</f>
        <v>185</v>
      </c>
      <c r="AE6" s="22">
        <v>48</v>
      </c>
      <c r="AF6" s="20">
        <v>2</v>
      </c>
      <c r="AG6" s="20">
        <v>18</v>
      </c>
      <c r="AH6" s="20">
        <v>14</v>
      </c>
      <c r="AI6" s="20">
        <v>11</v>
      </c>
      <c r="AJ6" s="20">
        <v>6</v>
      </c>
      <c r="AK6" s="20">
        <v>2</v>
      </c>
      <c r="AL6" s="20" t="s">
        <v>7</v>
      </c>
      <c r="AM6" s="20" t="s">
        <v>7</v>
      </c>
      <c r="AN6" s="20">
        <v>2</v>
      </c>
      <c r="AO6" s="20">
        <v>1</v>
      </c>
      <c r="AP6" s="20" t="s">
        <v>7</v>
      </c>
      <c r="AQ6" s="9">
        <v>3</v>
      </c>
      <c r="AR6" s="9">
        <v>3</v>
      </c>
      <c r="AS6" s="9">
        <v>29</v>
      </c>
      <c r="AT6" s="9">
        <v>46</v>
      </c>
      <c r="AU6" s="9">
        <f>SUM(AF6,AJ6:AP6,AR6,AT6)</f>
        <v>62</v>
      </c>
      <c r="AV6" s="9">
        <v>33</v>
      </c>
      <c r="AW6" s="8">
        <f>SUM(AX6:AZ6)</f>
        <v>36</v>
      </c>
      <c r="AX6" s="9">
        <v>22</v>
      </c>
      <c r="AY6" s="9">
        <v>13</v>
      </c>
      <c r="AZ6" s="9">
        <v>1</v>
      </c>
      <c r="BA6" s="9">
        <v>2</v>
      </c>
    </row>
    <row r="7" spans="1:53" ht="14" x14ac:dyDescent="0.2">
      <c r="A7" s="111" t="s">
        <v>2</v>
      </c>
      <c r="B7" s="111"/>
      <c r="C7" s="112"/>
      <c r="D7" s="21">
        <v>8012</v>
      </c>
      <c r="E7" s="20">
        <f>SUM(F7:T7)</f>
        <v>6746</v>
      </c>
      <c r="F7" s="13">
        <v>1591</v>
      </c>
      <c r="G7" s="13">
        <v>2101</v>
      </c>
      <c r="H7" s="13">
        <v>1131</v>
      </c>
      <c r="I7" s="13">
        <v>282</v>
      </c>
      <c r="J7" s="13">
        <v>43</v>
      </c>
      <c r="K7" s="19">
        <v>8</v>
      </c>
      <c r="L7" s="18">
        <v>1</v>
      </c>
      <c r="M7" s="16">
        <v>131</v>
      </c>
      <c r="N7" s="16">
        <v>399</v>
      </c>
      <c r="O7" s="17">
        <v>7</v>
      </c>
      <c r="P7" s="17">
        <v>19</v>
      </c>
      <c r="Q7" s="16">
        <v>70</v>
      </c>
      <c r="R7" s="16">
        <v>294</v>
      </c>
      <c r="S7" s="16">
        <v>37</v>
      </c>
      <c r="T7" s="16">
        <v>632</v>
      </c>
      <c r="U7" s="8">
        <f>SUM(K7,L7,O7,P7,T7)</f>
        <v>667</v>
      </c>
      <c r="V7" s="8">
        <f>SUM(W7:Y7)</f>
        <v>222</v>
      </c>
      <c r="W7" s="15">
        <v>177</v>
      </c>
      <c r="X7" s="14">
        <v>36</v>
      </c>
      <c r="Y7" s="14">
        <v>9</v>
      </c>
      <c r="Z7" s="8">
        <f>SUM(AA7:AC7)</f>
        <v>787</v>
      </c>
      <c r="AA7" s="13">
        <v>616</v>
      </c>
      <c r="AB7" s="13">
        <v>112</v>
      </c>
      <c r="AC7" s="12">
        <v>59</v>
      </c>
      <c r="AD7" s="8">
        <f>SUM(AE7:AT7)</f>
        <v>173</v>
      </c>
      <c r="AE7" s="11">
        <v>43</v>
      </c>
      <c r="AF7" s="10">
        <v>3</v>
      </c>
      <c r="AG7" s="10">
        <v>22</v>
      </c>
      <c r="AH7" s="10">
        <v>14</v>
      </c>
      <c r="AI7" s="10">
        <v>7</v>
      </c>
      <c r="AJ7" s="10">
        <v>5</v>
      </c>
      <c r="AK7" s="10">
        <v>1</v>
      </c>
      <c r="AL7" s="10" t="s">
        <v>7</v>
      </c>
      <c r="AM7" s="10" t="s">
        <v>7</v>
      </c>
      <c r="AN7" s="10">
        <v>2</v>
      </c>
      <c r="AO7" s="10">
        <v>3</v>
      </c>
      <c r="AP7" s="10" t="s">
        <v>7</v>
      </c>
      <c r="AQ7" s="7">
        <v>3</v>
      </c>
      <c r="AR7" s="7">
        <v>2</v>
      </c>
      <c r="AS7" s="7">
        <v>29</v>
      </c>
      <c r="AT7" s="7">
        <v>39</v>
      </c>
      <c r="AU7" s="9">
        <f>SUM(AF7,AJ7:AP7,AR7,AT7)</f>
        <v>55</v>
      </c>
      <c r="AV7" s="7">
        <v>41</v>
      </c>
      <c r="AW7" s="8">
        <f>SUM(AX7:AZ7)</f>
        <v>39</v>
      </c>
      <c r="AX7" s="7">
        <v>24</v>
      </c>
      <c r="AY7" s="7">
        <v>13</v>
      </c>
      <c r="AZ7" s="7">
        <v>2</v>
      </c>
      <c r="BA7" s="7">
        <v>4</v>
      </c>
    </row>
  </sheetData>
  <mergeCells count="50">
    <mergeCell ref="AA3:AA4"/>
    <mergeCell ref="O3:O4"/>
    <mergeCell ref="AB3:AB4"/>
    <mergeCell ref="G3:G4"/>
    <mergeCell ref="K3:K4"/>
    <mergeCell ref="I3:I4"/>
    <mergeCell ref="P3:P4"/>
    <mergeCell ref="T3:T4"/>
    <mergeCell ref="Q3:Q4"/>
    <mergeCell ref="R3:R4"/>
    <mergeCell ref="S3:S4"/>
    <mergeCell ref="A2:C4"/>
    <mergeCell ref="A7:C7"/>
    <mergeCell ref="AC3:AC4"/>
    <mergeCell ref="H3:H4"/>
    <mergeCell ref="J3:J4"/>
    <mergeCell ref="X3:X4"/>
    <mergeCell ref="Y3:Y4"/>
    <mergeCell ref="L3:L4"/>
    <mergeCell ref="M3:M4"/>
    <mergeCell ref="N3:N4"/>
    <mergeCell ref="E2:T2"/>
    <mergeCell ref="V2:Y2"/>
    <mergeCell ref="Z2:AC2"/>
    <mergeCell ref="A6:C6"/>
    <mergeCell ref="A5:C5"/>
    <mergeCell ref="W3:W4"/>
    <mergeCell ref="BA2:BA4"/>
    <mergeCell ref="AT3:AT4"/>
    <mergeCell ref="AK3:AK4"/>
    <mergeCell ref="AP3:AP4"/>
    <mergeCell ref="AQ3:AQ4"/>
    <mergeCell ref="AO3:AO4"/>
    <mergeCell ref="AR3:AR4"/>
    <mergeCell ref="AS3:AS4"/>
    <mergeCell ref="AX3:AX4"/>
    <mergeCell ref="AY3:AY4"/>
    <mergeCell ref="AD2:AT2"/>
    <mergeCell ref="AW2:AZ2"/>
    <mergeCell ref="AE3:AE4"/>
    <mergeCell ref="AV2:AV4"/>
    <mergeCell ref="AJ3:AJ4"/>
    <mergeCell ref="AL3:AL4"/>
    <mergeCell ref="AF3:AF4"/>
    <mergeCell ref="AZ3:AZ4"/>
    <mergeCell ref="AG3:AG4"/>
    <mergeCell ref="AH3:AH4"/>
    <mergeCell ref="AI3:AI4"/>
    <mergeCell ref="AN3:AN4"/>
    <mergeCell ref="AM3:AM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CC5F-0D33-46F1-8BB4-B4289A71687B}">
  <dimension ref="A1:AV22"/>
  <sheetViews>
    <sheetView topLeftCell="AA1" zoomScale="85" zoomScaleNormal="85" workbookViewId="0">
      <selection activeCell="A6" sqref="A6:C7"/>
    </sheetView>
  </sheetViews>
  <sheetFormatPr defaultRowHeight="13" x14ac:dyDescent="0.2"/>
  <sheetData>
    <row r="1" spans="1:48" ht="13.5" thickBot="1" x14ac:dyDescent="0.25"/>
    <row r="2" spans="1:48" s="9" customFormat="1" ht="15" customHeight="1" thickTop="1" x14ac:dyDescent="0.2">
      <c r="A2" s="50"/>
      <c r="B2" s="46"/>
      <c r="C2" s="114" t="s">
        <v>111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6"/>
      <c r="Q2" s="95" t="s">
        <v>52</v>
      </c>
      <c r="R2" s="117"/>
      <c r="S2" s="117"/>
      <c r="T2" s="118"/>
      <c r="U2" s="95" t="s">
        <v>51</v>
      </c>
      <c r="V2" s="117"/>
      <c r="W2" s="117"/>
      <c r="X2" s="117"/>
      <c r="Y2" s="99" t="s">
        <v>110</v>
      </c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100"/>
      <c r="AP2" s="42"/>
      <c r="AQ2" s="61"/>
      <c r="AR2" s="94" t="s">
        <v>50</v>
      </c>
      <c r="AS2" s="119"/>
      <c r="AT2" s="119"/>
      <c r="AU2" s="120"/>
      <c r="AV2" s="60"/>
    </row>
    <row r="3" spans="1:48" s="9" customFormat="1" x14ac:dyDescent="0.2">
      <c r="A3" s="41" t="s">
        <v>109</v>
      </c>
      <c r="B3" s="36" t="s">
        <v>76</v>
      </c>
      <c r="C3" s="36"/>
      <c r="D3" s="36" t="s">
        <v>75</v>
      </c>
      <c r="E3" s="89" t="s">
        <v>74</v>
      </c>
      <c r="F3" s="89" t="s">
        <v>108</v>
      </c>
      <c r="G3" s="89" t="s">
        <v>107</v>
      </c>
      <c r="H3" s="89" t="s">
        <v>73</v>
      </c>
      <c r="I3" s="89" t="s">
        <v>72</v>
      </c>
      <c r="J3" s="89" t="s">
        <v>82</v>
      </c>
      <c r="K3" s="89" t="s">
        <v>70</v>
      </c>
      <c r="L3" s="89" t="s">
        <v>106</v>
      </c>
      <c r="M3" s="89" t="s">
        <v>69</v>
      </c>
      <c r="N3" s="89" t="s">
        <v>81</v>
      </c>
      <c r="O3" s="36" t="s">
        <v>105</v>
      </c>
      <c r="P3" s="89" t="s">
        <v>13</v>
      </c>
      <c r="Q3" s="37"/>
      <c r="R3" s="89" t="s">
        <v>67</v>
      </c>
      <c r="S3" s="89" t="s">
        <v>22</v>
      </c>
      <c r="T3" s="89" t="s">
        <v>13</v>
      </c>
      <c r="U3" s="37"/>
      <c r="V3" s="89" t="s">
        <v>104</v>
      </c>
      <c r="W3" s="89" t="s">
        <v>19</v>
      </c>
      <c r="X3" s="113" t="s">
        <v>13</v>
      </c>
      <c r="Y3" s="40"/>
      <c r="Z3" s="89" t="s">
        <v>103</v>
      </c>
      <c r="AA3" s="91" t="s">
        <v>102</v>
      </c>
      <c r="AB3" s="89" t="s">
        <v>101</v>
      </c>
      <c r="AC3" s="89" t="s">
        <v>32</v>
      </c>
      <c r="AD3" s="89" t="s">
        <v>100</v>
      </c>
      <c r="AE3" s="91" t="s">
        <v>99</v>
      </c>
      <c r="AF3" s="91" t="s">
        <v>98</v>
      </c>
      <c r="AG3" s="91" t="s">
        <v>97</v>
      </c>
      <c r="AH3" s="91" t="s">
        <v>96</v>
      </c>
      <c r="AI3" s="91" t="s">
        <v>95</v>
      </c>
      <c r="AJ3" s="91" t="s">
        <v>94</v>
      </c>
      <c r="AK3" s="91" t="s">
        <v>93</v>
      </c>
      <c r="AL3" s="89" t="s">
        <v>92</v>
      </c>
      <c r="AM3" s="89" t="s">
        <v>91</v>
      </c>
      <c r="AN3" s="89" t="s">
        <v>90</v>
      </c>
      <c r="AO3" s="89" t="s">
        <v>13</v>
      </c>
      <c r="AP3" s="38"/>
      <c r="AQ3" s="38" t="s">
        <v>89</v>
      </c>
      <c r="AR3" s="36"/>
      <c r="AS3" s="45" t="s">
        <v>88</v>
      </c>
      <c r="AT3" s="36" t="s">
        <v>87</v>
      </c>
      <c r="AU3" s="89" t="s">
        <v>13</v>
      </c>
      <c r="AV3" s="36" t="s">
        <v>49</v>
      </c>
    </row>
    <row r="4" spans="1:48" s="9" customFormat="1" x14ac:dyDescent="0.2">
      <c r="A4" s="59"/>
      <c r="B4" s="35"/>
      <c r="C4" s="35"/>
      <c r="D4" s="32" t="s">
        <v>57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43" t="s">
        <v>86</v>
      </c>
      <c r="P4" s="90"/>
      <c r="Q4" s="33"/>
      <c r="R4" s="90"/>
      <c r="S4" s="90"/>
      <c r="T4" s="90"/>
      <c r="U4" s="33"/>
      <c r="V4" s="90"/>
      <c r="W4" s="90"/>
      <c r="X4" s="95"/>
      <c r="Y4" s="32"/>
      <c r="Z4" s="90"/>
      <c r="AA4" s="92"/>
      <c r="AB4" s="90"/>
      <c r="AC4" s="90"/>
      <c r="AD4" s="90"/>
      <c r="AE4" s="92"/>
      <c r="AF4" s="92"/>
      <c r="AG4" s="92"/>
      <c r="AH4" s="92"/>
      <c r="AI4" s="92"/>
      <c r="AJ4" s="92"/>
      <c r="AK4" s="92"/>
      <c r="AL4" s="90"/>
      <c r="AM4" s="90"/>
      <c r="AN4" s="90"/>
      <c r="AO4" s="90"/>
      <c r="AP4" s="33"/>
      <c r="AQ4" s="33"/>
      <c r="AR4" s="32"/>
      <c r="AS4" s="43" t="s">
        <v>85</v>
      </c>
      <c r="AT4" s="43" t="s">
        <v>84</v>
      </c>
      <c r="AU4" s="90"/>
      <c r="AV4" s="35"/>
    </row>
    <row r="5" spans="1:48" x14ac:dyDescent="0.2">
      <c r="A5" s="55" t="s">
        <v>12</v>
      </c>
      <c r="B5" s="58">
        <v>8189</v>
      </c>
      <c r="C5" s="49">
        <f t="shared" ref="C5:C11" si="0">SUM(D5:P5)</f>
        <v>5890</v>
      </c>
      <c r="D5" s="49">
        <v>1887</v>
      </c>
      <c r="E5" s="49">
        <v>1708</v>
      </c>
      <c r="F5" s="49">
        <v>1327</v>
      </c>
      <c r="G5" s="49">
        <v>282</v>
      </c>
      <c r="H5" s="49">
        <v>32</v>
      </c>
      <c r="I5" s="49">
        <v>6</v>
      </c>
      <c r="J5" s="49">
        <v>3</v>
      </c>
      <c r="K5" s="49">
        <v>66</v>
      </c>
      <c r="L5" s="49">
        <v>174</v>
      </c>
      <c r="M5" s="49">
        <v>11</v>
      </c>
      <c r="N5" s="49">
        <v>13</v>
      </c>
      <c r="O5" s="49">
        <v>82</v>
      </c>
      <c r="P5" s="49">
        <v>299</v>
      </c>
      <c r="Q5" s="49">
        <f t="shared" ref="Q5:Q11" si="1">SUM(R5:T5)</f>
        <v>226</v>
      </c>
      <c r="R5" s="49">
        <v>155</v>
      </c>
      <c r="S5" s="49">
        <v>63</v>
      </c>
      <c r="T5" s="49">
        <v>8</v>
      </c>
      <c r="U5" s="49">
        <f t="shared" ref="U5:U11" si="2">SUM(V5:X5)</f>
        <v>1728</v>
      </c>
      <c r="V5" s="49">
        <v>1506</v>
      </c>
      <c r="W5" s="49">
        <v>142</v>
      </c>
      <c r="X5" s="49">
        <v>80</v>
      </c>
      <c r="Y5" s="49">
        <f t="shared" ref="Y5:Y11" si="3">SUM(Z5:AO5)</f>
        <v>241</v>
      </c>
      <c r="Z5" s="56">
        <v>63</v>
      </c>
      <c r="AA5" s="52" t="s">
        <v>7</v>
      </c>
      <c r="AB5" s="52">
        <v>24</v>
      </c>
      <c r="AC5" s="52">
        <v>13</v>
      </c>
      <c r="AD5" s="52">
        <v>2</v>
      </c>
      <c r="AE5" s="52">
        <v>6</v>
      </c>
      <c r="AF5" s="52" t="s">
        <v>83</v>
      </c>
      <c r="AG5" s="52">
        <v>1</v>
      </c>
      <c r="AH5" s="52">
        <v>2</v>
      </c>
      <c r="AI5" s="52">
        <v>3</v>
      </c>
      <c r="AJ5" s="52">
        <v>2</v>
      </c>
      <c r="AK5" s="52" t="s">
        <v>7</v>
      </c>
      <c r="AL5" s="52">
        <v>4</v>
      </c>
      <c r="AM5" s="52">
        <v>6</v>
      </c>
      <c r="AN5" s="52">
        <v>48</v>
      </c>
      <c r="AO5" s="52">
        <v>67</v>
      </c>
      <c r="AP5" s="52">
        <f t="shared" ref="AP5:AP11" si="4">SUM(AA5,AE5:AK5,AO5)</f>
        <v>81</v>
      </c>
      <c r="AQ5" s="52">
        <v>26</v>
      </c>
      <c r="AR5" s="52">
        <f t="shared" ref="AR5:AR11" si="5">SUM(AS5:AU5)</f>
        <v>76</v>
      </c>
      <c r="AS5" s="52">
        <v>58</v>
      </c>
      <c r="AT5" s="52">
        <v>16</v>
      </c>
      <c r="AU5" s="52">
        <v>2</v>
      </c>
      <c r="AV5" s="52">
        <v>2</v>
      </c>
    </row>
    <row r="6" spans="1:48" x14ac:dyDescent="0.2">
      <c r="A6" s="55" t="s">
        <v>11</v>
      </c>
      <c r="B6" s="58">
        <v>8458</v>
      </c>
      <c r="C6" s="49">
        <f t="shared" si="0"/>
        <v>5962</v>
      </c>
      <c r="D6" s="49">
        <v>1870</v>
      </c>
      <c r="E6" s="49">
        <v>1830</v>
      </c>
      <c r="F6" s="49">
        <v>1214</v>
      </c>
      <c r="G6" s="49">
        <v>277</v>
      </c>
      <c r="H6" s="49">
        <v>38</v>
      </c>
      <c r="I6" s="49">
        <v>5</v>
      </c>
      <c r="J6" s="49">
        <v>4</v>
      </c>
      <c r="K6" s="49">
        <v>73</v>
      </c>
      <c r="L6" s="49">
        <v>224</v>
      </c>
      <c r="M6" s="49">
        <v>12</v>
      </c>
      <c r="N6" s="49">
        <v>11</v>
      </c>
      <c r="O6" s="49">
        <v>92</v>
      </c>
      <c r="P6" s="49">
        <v>312</v>
      </c>
      <c r="Q6" s="49">
        <f t="shared" si="1"/>
        <v>253</v>
      </c>
      <c r="R6" s="49">
        <v>181</v>
      </c>
      <c r="S6" s="49">
        <v>63</v>
      </c>
      <c r="T6" s="49">
        <v>9</v>
      </c>
      <c r="U6" s="49">
        <f t="shared" si="2"/>
        <v>1921</v>
      </c>
      <c r="V6" s="49">
        <v>1708</v>
      </c>
      <c r="W6" s="49">
        <v>138</v>
      </c>
      <c r="X6" s="49">
        <v>75</v>
      </c>
      <c r="Y6" s="49">
        <f t="shared" si="3"/>
        <v>207</v>
      </c>
      <c r="Z6" s="56">
        <v>53</v>
      </c>
      <c r="AA6" s="52">
        <v>1</v>
      </c>
      <c r="AB6" s="52">
        <v>21</v>
      </c>
      <c r="AC6" s="52">
        <v>12</v>
      </c>
      <c r="AD6" s="52">
        <v>2</v>
      </c>
      <c r="AE6" s="52">
        <v>6</v>
      </c>
      <c r="AF6" s="52" t="s">
        <v>7</v>
      </c>
      <c r="AG6" s="52">
        <v>1</v>
      </c>
      <c r="AH6" s="52">
        <v>2</v>
      </c>
      <c r="AI6" s="52">
        <v>3</v>
      </c>
      <c r="AJ6" s="52">
        <v>2</v>
      </c>
      <c r="AK6" s="52" t="s">
        <v>7</v>
      </c>
      <c r="AL6" s="52">
        <v>5</v>
      </c>
      <c r="AM6" s="52">
        <v>7</v>
      </c>
      <c r="AN6" s="52">
        <v>33</v>
      </c>
      <c r="AO6" s="52">
        <v>59</v>
      </c>
      <c r="AP6" s="52">
        <f t="shared" si="4"/>
        <v>74</v>
      </c>
      <c r="AQ6" s="52">
        <v>30</v>
      </c>
      <c r="AR6" s="52">
        <f t="shared" si="5"/>
        <v>83</v>
      </c>
      <c r="AS6" s="52">
        <v>59</v>
      </c>
      <c r="AT6" s="52">
        <v>22</v>
      </c>
      <c r="AU6" s="52">
        <v>2</v>
      </c>
      <c r="AV6" s="52">
        <v>2</v>
      </c>
    </row>
    <row r="7" spans="1:48" x14ac:dyDescent="0.2">
      <c r="A7" s="55" t="s">
        <v>10</v>
      </c>
      <c r="B7" s="30">
        <v>8481</v>
      </c>
      <c r="C7" s="49">
        <f t="shared" si="0"/>
        <v>6164</v>
      </c>
      <c r="D7" s="24">
        <v>1821</v>
      </c>
      <c r="E7" s="24">
        <v>1999</v>
      </c>
      <c r="F7" s="24">
        <v>1173</v>
      </c>
      <c r="G7" s="24">
        <v>303</v>
      </c>
      <c r="H7" s="24">
        <v>38</v>
      </c>
      <c r="I7" s="24">
        <v>5</v>
      </c>
      <c r="J7" s="24">
        <v>1</v>
      </c>
      <c r="K7" s="24">
        <v>82</v>
      </c>
      <c r="L7" s="24">
        <v>299</v>
      </c>
      <c r="M7" s="24">
        <v>15</v>
      </c>
      <c r="N7" s="24">
        <v>11</v>
      </c>
      <c r="O7" s="24">
        <v>72</v>
      </c>
      <c r="P7" s="24">
        <v>345</v>
      </c>
      <c r="Q7" s="49">
        <f t="shared" si="1"/>
        <v>244</v>
      </c>
      <c r="R7" s="24">
        <v>187</v>
      </c>
      <c r="S7" s="24">
        <v>47</v>
      </c>
      <c r="T7" s="24">
        <v>10</v>
      </c>
      <c r="U7" s="49">
        <f t="shared" si="2"/>
        <v>1758</v>
      </c>
      <c r="V7" s="24">
        <v>1536</v>
      </c>
      <c r="W7" s="24">
        <v>144</v>
      </c>
      <c r="X7" s="23">
        <v>78</v>
      </c>
      <c r="Y7" s="49">
        <f t="shared" si="3"/>
        <v>202</v>
      </c>
      <c r="Z7" s="22">
        <v>55</v>
      </c>
      <c r="AA7" s="20">
        <v>1</v>
      </c>
      <c r="AB7" s="20">
        <v>25</v>
      </c>
      <c r="AC7" s="20">
        <v>12</v>
      </c>
      <c r="AD7" s="20">
        <v>3</v>
      </c>
      <c r="AE7" s="20">
        <v>5</v>
      </c>
      <c r="AF7" s="20" t="s">
        <v>7</v>
      </c>
      <c r="AG7" s="20">
        <v>1</v>
      </c>
      <c r="AH7" s="20">
        <v>2</v>
      </c>
      <c r="AI7" s="20">
        <v>2</v>
      </c>
      <c r="AJ7" s="20">
        <v>1</v>
      </c>
      <c r="AK7" s="20" t="s">
        <v>7</v>
      </c>
      <c r="AL7" s="20">
        <v>6</v>
      </c>
      <c r="AM7" s="20">
        <v>4</v>
      </c>
      <c r="AN7" s="20">
        <v>31</v>
      </c>
      <c r="AO7" s="20">
        <v>54</v>
      </c>
      <c r="AP7" s="52">
        <f t="shared" si="4"/>
        <v>66</v>
      </c>
      <c r="AQ7" s="20">
        <v>34</v>
      </c>
      <c r="AR7" s="52">
        <f t="shared" si="5"/>
        <v>77</v>
      </c>
      <c r="AS7" s="20">
        <v>56</v>
      </c>
      <c r="AT7" s="20">
        <v>19</v>
      </c>
      <c r="AU7" s="20">
        <v>2</v>
      </c>
      <c r="AV7" s="20">
        <v>2</v>
      </c>
    </row>
    <row r="8" spans="1:48" x14ac:dyDescent="0.2">
      <c r="A8" s="55" t="s">
        <v>9</v>
      </c>
      <c r="B8" s="58">
        <v>8654</v>
      </c>
      <c r="C8" s="49">
        <f t="shared" si="0"/>
        <v>6459</v>
      </c>
      <c r="D8" s="49">
        <v>1800</v>
      </c>
      <c r="E8" s="49">
        <v>2209</v>
      </c>
      <c r="F8" s="49">
        <v>1201</v>
      </c>
      <c r="G8" s="49">
        <v>304</v>
      </c>
      <c r="H8" s="49">
        <v>38</v>
      </c>
      <c r="I8" s="49">
        <v>4</v>
      </c>
      <c r="J8" s="49" t="s">
        <v>7</v>
      </c>
      <c r="K8" s="49">
        <v>87</v>
      </c>
      <c r="L8" s="49">
        <v>312</v>
      </c>
      <c r="M8" s="49">
        <v>12</v>
      </c>
      <c r="N8" s="49">
        <v>11</v>
      </c>
      <c r="O8" s="49">
        <v>52</v>
      </c>
      <c r="P8" s="49">
        <v>429</v>
      </c>
      <c r="Q8" s="49">
        <f t="shared" si="1"/>
        <v>233</v>
      </c>
      <c r="R8" s="49">
        <v>180</v>
      </c>
      <c r="S8" s="49">
        <v>44</v>
      </c>
      <c r="T8" s="49">
        <v>9</v>
      </c>
      <c r="U8" s="49">
        <f t="shared" si="2"/>
        <v>1650</v>
      </c>
      <c r="V8" s="49">
        <v>1416</v>
      </c>
      <c r="W8" s="49">
        <v>153</v>
      </c>
      <c r="X8" s="57">
        <v>81</v>
      </c>
      <c r="Y8" s="49">
        <f t="shared" si="3"/>
        <v>209</v>
      </c>
      <c r="Z8" s="56">
        <v>55</v>
      </c>
      <c r="AA8" s="52">
        <v>1</v>
      </c>
      <c r="AB8" s="52">
        <v>24</v>
      </c>
      <c r="AC8" s="52">
        <v>15</v>
      </c>
      <c r="AD8" s="52">
        <v>4</v>
      </c>
      <c r="AE8" s="52">
        <v>5</v>
      </c>
      <c r="AF8" s="52">
        <v>1</v>
      </c>
      <c r="AG8" s="52">
        <v>1</v>
      </c>
      <c r="AH8" s="52">
        <v>2</v>
      </c>
      <c r="AI8" s="52">
        <v>2</v>
      </c>
      <c r="AJ8" s="52">
        <v>3</v>
      </c>
      <c r="AK8" s="52" t="s">
        <v>7</v>
      </c>
      <c r="AL8" s="52">
        <v>5</v>
      </c>
      <c r="AM8" s="52">
        <v>5</v>
      </c>
      <c r="AN8" s="52">
        <v>32</v>
      </c>
      <c r="AO8" s="52">
        <v>54</v>
      </c>
      <c r="AP8" s="52">
        <f t="shared" si="4"/>
        <v>69</v>
      </c>
      <c r="AQ8" s="52">
        <v>36</v>
      </c>
      <c r="AR8" s="52">
        <f t="shared" si="5"/>
        <v>65</v>
      </c>
      <c r="AS8" s="52">
        <v>45</v>
      </c>
      <c r="AT8" s="52">
        <v>18</v>
      </c>
      <c r="AU8" s="52">
        <v>2</v>
      </c>
      <c r="AV8" s="52">
        <v>2</v>
      </c>
    </row>
    <row r="9" spans="1:48" x14ac:dyDescent="0.2">
      <c r="A9" s="55" t="s">
        <v>8</v>
      </c>
      <c r="B9" s="30">
        <v>8441</v>
      </c>
      <c r="C9" s="49">
        <f t="shared" si="0"/>
        <v>6534</v>
      </c>
      <c r="D9" s="24">
        <v>1761</v>
      </c>
      <c r="E9" s="24">
        <v>2282</v>
      </c>
      <c r="F9" s="24">
        <v>1177</v>
      </c>
      <c r="G9" s="24">
        <v>271</v>
      </c>
      <c r="H9" s="24">
        <v>44</v>
      </c>
      <c r="I9" s="24">
        <v>10</v>
      </c>
      <c r="J9" s="24">
        <v>1</v>
      </c>
      <c r="K9" s="24">
        <v>99</v>
      </c>
      <c r="L9" s="24">
        <v>321</v>
      </c>
      <c r="M9" s="24">
        <v>12</v>
      </c>
      <c r="N9" s="24">
        <v>11</v>
      </c>
      <c r="O9" s="24">
        <v>54</v>
      </c>
      <c r="P9" s="24">
        <v>491</v>
      </c>
      <c r="Q9" s="49">
        <f t="shared" si="1"/>
        <v>226</v>
      </c>
      <c r="R9" s="24">
        <v>174</v>
      </c>
      <c r="S9" s="24">
        <v>44</v>
      </c>
      <c r="T9" s="24">
        <v>8</v>
      </c>
      <c r="U9" s="49">
        <f t="shared" si="2"/>
        <v>1390</v>
      </c>
      <c r="V9" s="24">
        <v>1174</v>
      </c>
      <c r="W9" s="24">
        <v>147</v>
      </c>
      <c r="X9" s="23">
        <v>69</v>
      </c>
      <c r="Y9" s="49">
        <f t="shared" si="3"/>
        <v>195</v>
      </c>
      <c r="Z9" s="22">
        <v>54</v>
      </c>
      <c r="AA9" s="20">
        <v>1</v>
      </c>
      <c r="AB9" s="20">
        <v>23</v>
      </c>
      <c r="AC9" s="20">
        <v>13</v>
      </c>
      <c r="AD9" s="20">
        <v>7</v>
      </c>
      <c r="AE9" s="20">
        <v>5</v>
      </c>
      <c r="AF9" s="20">
        <v>1</v>
      </c>
      <c r="AG9" s="20" t="s">
        <v>7</v>
      </c>
      <c r="AH9" s="20">
        <v>1</v>
      </c>
      <c r="AI9" s="20">
        <v>2</v>
      </c>
      <c r="AJ9" s="20" t="s">
        <v>7</v>
      </c>
      <c r="AK9" s="20">
        <v>3</v>
      </c>
      <c r="AL9" s="20">
        <v>4</v>
      </c>
      <c r="AM9" s="20">
        <v>3</v>
      </c>
      <c r="AN9" s="20">
        <v>30</v>
      </c>
      <c r="AO9" s="20">
        <v>48</v>
      </c>
      <c r="AP9" s="52">
        <f t="shared" si="4"/>
        <v>61</v>
      </c>
      <c r="AQ9" s="20">
        <v>36</v>
      </c>
      <c r="AR9" s="52">
        <f t="shared" si="5"/>
        <v>58</v>
      </c>
      <c r="AS9" s="20">
        <v>40</v>
      </c>
      <c r="AT9" s="20">
        <v>18</v>
      </c>
      <c r="AU9" s="20" t="s">
        <v>7</v>
      </c>
      <c r="AV9" s="20">
        <v>2</v>
      </c>
    </row>
    <row r="10" spans="1:48" x14ac:dyDescent="0.2">
      <c r="A10" s="55" t="s">
        <v>6</v>
      </c>
      <c r="B10" s="30">
        <v>8409</v>
      </c>
      <c r="C10" s="49">
        <f t="shared" si="0"/>
        <v>6664</v>
      </c>
      <c r="D10" s="24">
        <v>1742</v>
      </c>
      <c r="E10" s="24">
        <v>2356</v>
      </c>
      <c r="F10" s="24">
        <v>1232</v>
      </c>
      <c r="G10" s="24">
        <v>234</v>
      </c>
      <c r="H10" s="24">
        <v>46</v>
      </c>
      <c r="I10" s="24">
        <v>10</v>
      </c>
      <c r="J10" s="48" t="s">
        <v>7</v>
      </c>
      <c r="K10" s="48">
        <v>105</v>
      </c>
      <c r="L10" s="48">
        <v>316</v>
      </c>
      <c r="M10" s="48">
        <v>10</v>
      </c>
      <c r="N10" s="48">
        <v>12</v>
      </c>
      <c r="O10" s="48">
        <v>55</v>
      </c>
      <c r="P10" s="48">
        <v>546</v>
      </c>
      <c r="Q10" s="49">
        <f t="shared" si="1"/>
        <v>225</v>
      </c>
      <c r="R10" s="54">
        <v>166</v>
      </c>
      <c r="S10" s="53">
        <v>46</v>
      </c>
      <c r="T10" s="53">
        <v>13</v>
      </c>
      <c r="U10" s="49">
        <f t="shared" si="2"/>
        <v>1230</v>
      </c>
      <c r="V10" s="24">
        <v>1031</v>
      </c>
      <c r="W10" s="24">
        <v>133</v>
      </c>
      <c r="X10" s="23">
        <v>66</v>
      </c>
      <c r="Y10" s="49">
        <f t="shared" si="3"/>
        <v>195</v>
      </c>
      <c r="Z10" s="22">
        <v>56</v>
      </c>
      <c r="AA10" s="20" t="s">
        <v>7</v>
      </c>
      <c r="AB10" s="20">
        <v>22</v>
      </c>
      <c r="AC10" s="20">
        <v>15</v>
      </c>
      <c r="AD10" s="20">
        <v>7</v>
      </c>
      <c r="AE10" s="20">
        <v>6</v>
      </c>
      <c r="AF10" s="20">
        <v>1</v>
      </c>
      <c r="AG10" s="20" t="s">
        <v>7</v>
      </c>
      <c r="AH10" s="20">
        <v>2</v>
      </c>
      <c r="AI10" s="20">
        <v>2</v>
      </c>
      <c r="AJ10" s="20">
        <v>2</v>
      </c>
      <c r="AK10" s="20">
        <v>4</v>
      </c>
      <c r="AL10" s="51">
        <v>4</v>
      </c>
      <c r="AM10" s="51">
        <v>3</v>
      </c>
      <c r="AN10" s="48">
        <v>30</v>
      </c>
      <c r="AO10" s="48">
        <v>41</v>
      </c>
      <c r="AP10" s="52">
        <f t="shared" si="4"/>
        <v>58</v>
      </c>
      <c r="AQ10" s="51">
        <v>36</v>
      </c>
      <c r="AR10" s="52">
        <f t="shared" si="5"/>
        <v>56</v>
      </c>
      <c r="AS10" s="51">
        <v>40</v>
      </c>
      <c r="AT10" s="51">
        <v>14</v>
      </c>
      <c r="AU10" s="51">
        <v>2</v>
      </c>
      <c r="AV10" s="51">
        <v>3</v>
      </c>
    </row>
    <row r="11" spans="1:48" s="9" customFormat="1" ht="15" customHeight="1" x14ac:dyDescent="0.2">
      <c r="A11" s="55" t="s">
        <v>5</v>
      </c>
      <c r="B11" s="30">
        <v>8331</v>
      </c>
      <c r="C11" s="49">
        <f t="shared" si="0"/>
        <v>6728</v>
      </c>
      <c r="D11" s="24">
        <v>1711</v>
      </c>
      <c r="E11" s="24">
        <v>2347</v>
      </c>
      <c r="F11" s="24">
        <v>1236</v>
      </c>
      <c r="G11" s="24">
        <v>217</v>
      </c>
      <c r="H11" s="24">
        <v>41</v>
      </c>
      <c r="I11" s="24">
        <v>8</v>
      </c>
      <c r="J11" s="48" t="s">
        <v>80</v>
      </c>
      <c r="K11" s="48">
        <v>116</v>
      </c>
      <c r="L11" s="48">
        <v>351</v>
      </c>
      <c r="M11" s="48">
        <v>9</v>
      </c>
      <c r="N11" s="48">
        <v>13</v>
      </c>
      <c r="O11" s="48">
        <v>48</v>
      </c>
      <c r="P11" s="48">
        <v>631</v>
      </c>
      <c r="Q11" s="49">
        <f t="shared" si="1"/>
        <v>228</v>
      </c>
      <c r="R11" s="54">
        <v>178</v>
      </c>
      <c r="S11" s="53">
        <v>40</v>
      </c>
      <c r="T11" s="53">
        <v>10</v>
      </c>
      <c r="U11" s="49">
        <f t="shared" si="2"/>
        <v>1116</v>
      </c>
      <c r="V11" s="24">
        <v>923</v>
      </c>
      <c r="W11" s="24">
        <v>134</v>
      </c>
      <c r="X11" s="23">
        <v>59</v>
      </c>
      <c r="Y11" s="49">
        <f t="shared" si="3"/>
        <v>179</v>
      </c>
      <c r="Z11" s="22">
        <v>50</v>
      </c>
      <c r="AA11" s="20">
        <v>4</v>
      </c>
      <c r="AB11" s="20">
        <v>17</v>
      </c>
      <c r="AC11" s="20">
        <v>17</v>
      </c>
      <c r="AD11" s="20">
        <v>7</v>
      </c>
      <c r="AE11" s="20">
        <v>5</v>
      </c>
      <c r="AF11" s="20">
        <v>1</v>
      </c>
      <c r="AG11" s="20" t="s">
        <v>7</v>
      </c>
      <c r="AH11" s="20" t="s">
        <v>7</v>
      </c>
      <c r="AI11" s="20">
        <v>1</v>
      </c>
      <c r="AJ11" s="20">
        <v>3</v>
      </c>
      <c r="AK11" s="20">
        <v>2</v>
      </c>
      <c r="AL11" s="51">
        <v>1</v>
      </c>
      <c r="AM11" s="51">
        <v>3</v>
      </c>
      <c r="AN11" s="48">
        <v>29</v>
      </c>
      <c r="AO11" s="48">
        <v>39</v>
      </c>
      <c r="AP11" s="52">
        <f t="shared" si="4"/>
        <v>55</v>
      </c>
      <c r="AQ11" s="51">
        <v>32</v>
      </c>
      <c r="AR11" s="52">
        <f t="shared" si="5"/>
        <v>45</v>
      </c>
      <c r="AS11" s="51">
        <v>31</v>
      </c>
      <c r="AT11" s="51">
        <v>12</v>
      </c>
      <c r="AU11" s="51">
        <v>2</v>
      </c>
      <c r="AV11" s="51">
        <v>3</v>
      </c>
    </row>
    <row r="14" spans="1:48" x14ac:dyDescent="0.2">
      <c r="B14" s="89" t="s">
        <v>72</v>
      </c>
      <c r="C14" s="89" t="s">
        <v>82</v>
      </c>
      <c r="D14" s="89" t="s">
        <v>69</v>
      </c>
      <c r="E14" s="89" t="s">
        <v>81</v>
      </c>
      <c r="F14" s="89" t="s">
        <v>13</v>
      </c>
    </row>
    <row r="15" spans="1:48" x14ac:dyDescent="0.2">
      <c r="B15" s="90"/>
      <c r="C15" s="90"/>
      <c r="D15" s="90"/>
      <c r="E15" s="90"/>
      <c r="F15" s="90"/>
    </row>
    <row r="16" spans="1:48" x14ac:dyDescent="0.2">
      <c r="B16" s="49">
        <v>6</v>
      </c>
      <c r="C16" s="49">
        <v>3</v>
      </c>
      <c r="D16" s="49">
        <v>11</v>
      </c>
      <c r="E16" s="49">
        <v>13</v>
      </c>
      <c r="F16" s="49">
        <v>299</v>
      </c>
      <c r="G16" s="47">
        <f t="shared" ref="G16:G22" si="6">SUM(B16:F16)</f>
        <v>332</v>
      </c>
    </row>
    <row r="17" spans="1:7" s="9" customFormat="1" ht="15" customHeight="1" x14ac:dyDescent="0.2">
      <c r="A17" s="50"/>
      <c r="B17" s="49">
        <v>5</v>
      </c>
      <c r="C17" s="49">
        <v>4</v>
      </c>
      <c r="D17" s="49">
        <v>12</v>
      </c>
      <c r="E17" s="49">
        <v>11</v>
      </c>
      <c r="F17" s="49">
        <v>312</v>
      </c>
      <c r="G17" s="47">
        <f t="shared" si="6"/>
        <v>344</v>
      </c>
    </row>
    <row r="18" spans="1:7" x14ac:dyDescent="0.2">
      <c r="B18" s="24">
        <v>5</v>
      </c>
      <c r="C18" s="24">
        <v>1</v>
      </c>
      <c r="D18" s="24">
        <v>15</v>
      </c>
      <c r="E18" s="24">
        <v>11</v>
      </c>
      <c r="F18" s="24">
        <v>345</v>
      </c>
      <c r="G18" s="47">
        <f t="shared" si="6"/>
        <v>377</v>
      </c>
    </row>
    <row r="19" spans="1:7" x14ac:dyDescent="0.2">
      <c r="B19" s="49">
        <v>4</v>
      </c>
      <c r="C19" s="49" t="s">
        <v>7</v>
      </c>
      <c r="D19" s="49">
        <v>12</v>
      </c>
      <c r="E19" s="49">
        <v>11</v>
      </c>
      <c r="F19" s="49">
        <v>429</v>
      </c>
      <c r="G19" s="47">
        <f t="shared" si="6"/>
        <v>456</v>
      </c>
    </row>
    <row r="20" spans="1:7" x14ac:dyDescent="0.2">
      <c r="B20" s="24">
        <v>10</v>
      </c>
      <c r="C20" s="24">
        <v>1</v>
      </c>
      <c r="D20" s="24">
        <v>12</v>
      </c>
      <c r="E20" s="24">
        <v>11</v>
      </c>
      <c r="F20" s="24">
        <v>491</v>
      </c>
      <c r="G20" s="47">
        <f t="shared" si="6"/>
        <v>525</v>
      </c>
    </row>
    <row r="21" spans="1:7" x14ac:dyDescent="0.2">
      <c r="B21" s="24">
        <v>10</v>
      </c>
      <c r="C21" s="48" t="s">
        <v>7</v>
      </c>
      <c r="D21" s="48">
        <v>10</v>
      </c>
      <c r="E21" s="48">
        <v>12</v>
      </c>
      <c r="F21" s="48">
        <v>546</v>
      </c>
      <c r="G21" s="47">
        <f t="shared" si="6"/>
        <v>578</v>
      </c>
    </row>
    <row r="22" spans="1:7" x14ac:dyDescent="0.2">
      <c r="B22" s="24">
        <v>8</v>
      </c>
      <c r="C22" s="48" t="s">
        <v>80</v>
      </c>
      <c r="D22" s="48">
        <v>9</v>
      </c>
      <c r="E22" s="48">
        <v>13</v>
      </c>
      <c r="F22" s="48">
        <v>631</v>
      </c>
      <c r="G22" s="47">
        <f t="shared" si="6"/>
        <v>661</v>
      </c>
    </row>
  </sheetData>
  <mergeCells count="44">
    <mergeCell ref="E3:E4"/>
    <mergeCell ref="F3:F4"/>
    <mergeCell ref="G3:G4"/>
    <mergeCell ref="N3:N4"/>
    <mergeCell ref="AA3:AA4"/>
    <mergeCell ref="P3:P4"/>
    <mergeCell ref="H3:H4"/>
    <mergeCell ref="I3:I4"/>
    <mergeCell ref="J3:J4"/>
    <mergeCell ref="K3:K4"/>
    <mergeCell ref="L3:L4"/>
    <mergeCell ref="M3:M4"/>
    <mergeCell ref="AB3:AB4"/>
    <mergeCell ref="AC3:AC4"/>
    <mergeCell ref="AD3:AD4"/>
    <mergeCell ref="R3:R4"/>
    <mergeCell ref="S3:S4"/>
    <mergeCell ref="T3:T4"/>
    <mergeCell ref="V3:V4"/>
    <mergeCell ref="W3:W4"/>
    <mergeCell ref="X3:X4"/>
    <mergeCell ref="Z3:Z4"/>
    <mergeCell ref="AR2:AU2"/>
    <mergeCell ref="AL3:AL4"/>
    <mergeCell ref="AM3:AM4"/>
    <mergeCell ref="AN3:AN4"/>
    <mergeCell ref="AO3:AO4"/>
    <mergeCell ref="AU3:AU4"/>
    <mergeCell ref="C2:P2"/>
    <mergeCell ref="Q2:T2"/>
    <mergeCell ref="U2:X2"/>
    <mergeCell ref="Y2:AO2"/>
    <mergeCell ref="B14:B15"/>
    <mergeCell ref="C14:C15"/>
    <mergeCell ref="D14:D15"/>
    <mergeCell ref="E14:E15"/>
    <mergeCell ref="F14:F15"/>
    <mergeCell ref="AF3:AF4"/>
    <mergeCell ref="AG3:AG4"/>
    <mergeCell ref="AH3:AH4"/>
    <mergeCell ref="AI3:AI4"/>
    <mergeCell ref="AJ3:AJ4"/>
    <mergeCell ref="AK3:AK4"/>
    <mergeCell ref="AE3:AE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2_6</vt:lpstr>
      <vt:lpstr>Sheet2</vt:lpstr>
      <vt:lpstr>Sheet3</vt:lpstr>
      <vt:lpstr>'2_6'!Print_Area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2026-02-05T02:29:30Z</cp:lastPrinted>
  <dcterms:created xsi:type="dcterms:W3CDTF">2025-10-24T10:21:13Z</dcterms:created>
  <dcterms:modified xsi:type="dcterms:W3CDTF">2026-03-24T04:03:19Z</dcterms:modified>
</cp:coreProperties>
</file>