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36" yWindow="330" windowWidth="15330" windowHeight="4575" tabRatio="712" activeTab="0"/>
  </bookViews>
  <sheets>
    <sheet name="a表８３" sheetId="1" r:id="rId1"/>
  </sheets>
  <definedNames>
    <definedName name="_xlnm.Print_Area" localSheetId="0">'a表８３'!$A$1:$M$57</definedName>
  </definedNames>
  <calcPr fullCalcOnLoad="1"/>
</workbook>
</file>

<file path=xl/sharedStrings.xml><?xml version="1.0" encoding="utf-8"?>
<sst xmlns="http://schemas.openxmlformats.org/spreadsheetml/2006/main" count="93" uniqueCount="42">
  <si>
    <t>有効求職者数</t>
  </si>
  <si>
    <t>新規求職者数</t>
  </si>
  <si>
    <t>有効求人数</t>
  </si>
  <si>
    <t>新規求人数</t>
  </si>
  <si>
    <t>求　　　　　　職</t>
  </si>
  <si>
    <t>充　足　数</t>
  </si>
  <si>
    <t>人</t>
  </si>
  <si>
    <t>件</t>
  </si>
  <si>
    <t>求 人 倍 率</t>
  </si>
  <si>
    <t>倍</t>
  </si>
  <si>
    <t>静岡市</t>
  </si>
  <si>
    <t>注  1）清水市には庵原郡３町を含む。</t>
  </si>
  <si>
    <t>資料  静岡公共職業安定所／清水公共職業安定所</t>
  </si>
  <si>
    <t>年　　　　度</t>
  </si>
  <si>
    <t>平成13年度</t>
  </si>
  <si>
    <t>83  一般職業紹介状況</t>
  </si>
  <si>
    <t>紹 介 件 数</t>
  </si>
  <si>
    <t>就 職 件 数</t>
  </si>
  <si>
    <t>就　職　率</t>
  </si>
  <si>
    <t>充　足　率</t>
  </si>
  <si>
    <t>％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</si>
  <si>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</si>
  <si>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</si>
  <si>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</si>
  <si>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</si>
  <si>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</si>
  <si>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</si>
  <si>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</si>
  <si>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</si>
  <si>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2</t>
  </si>
  <si>
    <t xml:space="preserve">         3</t>
  </si>
  <si>
    <t>旧静岡市</t>
  </si>
  <si>
    <t>旧清水市</t>
  </si>
  <si>
    <t>静岡地区</t>
  </si>
  <si>
    <t>清水地区</t>
  </si>
  <si>
    <t>…</t>
  </si>
  <si>
    <t>　　 2）パートを除く。</t>
  </si>
  <si>
    <t xml:space="preserve">                    求</t>
  </si>
  <si>
    <t>うち他県からの
充            足</t>
  </si>
  <si>
    <t>　　　　人　　　　　　充　　　　　　足</t>
  </si>
  <si>
    <t>平成17年4月</t>
  </si>
  <si>
    <t>平成18年1月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</si>
</sst>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  <numFmt numFmtId="191" formatCode="#,##0.000;[Red]\-#,##0.000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38" fontId="5" fillId="0" borderId="0" xfId="17" applyFont="1" applyBorder="1" applyAlignment="1">
      <alignment vertical="center"/>
    </xf>
    <xf numFmtId="38" fontId="0" fillId="0" borderId="0" xfId="17" applyFont="1" applyAlignment="1">
      <alignment vertical="center"/>
    </xf>
    <xf numFmtId="38" fontId="9" fillId="0" borderId="0" xfId="17" applyFont="1" applyAlignment="1">
      <alignment vertical="center"/>
    </xf>
    <xf numFmtId="38" fontId="7" fillId="0" borderId="0" xfId="17" applyFont="1" applyAlignment="1">
      <alignment vertical="center"/>
    </xf>
    <xf numFmtId="40" fontId="7" fillId="0" borderId="0" xfId="17" applyNumberFormat="1" applyFont="1" applyFill="1" applyAlignment="1">
      <alignment vertical="center"/>
    </xf>
    <xf numFmtId="40" fontId="7" fillId="0" borderId="0" xfId="17" applyNumberFormat="1" applyFont="1" applyAlignment="1">
      <alignment vertical="center"/>
    </xf>
    <xf numFmtId="38" fontId="9" fillId="0" borderId="1" xfId="17" applyFont="1" applyBorder="1" applyAlignment="1">
      <alignment vertical="center"/>
    </xf>
    <xf numFmtId="38" fontId="9" fillId="0" borderId="0" xfId="17" applyFont="1" applyBorder="1" applyAlignment="1">
      <alignment vertical="center"/>
    </xf>
    <xf numFmtId="40" fontId="9" fillId="0" borderId="0" xfId="17" applyNumberFormat="1" applyFont="1" applyFill="1" applyAlignment="1">
      <alignment vertical="center"/>
    </xf>
    <xf numFmtId="40" fontId="9" fillId="0" borderId="0" xfId="17" applyNumberFormat="1" applyFont="1" applyAlignment="1">
      <alignment vertical="center"/>
    </xf>
    <xf numFmtId="38" fontId="7" fillId="0" borderId="0" xfId="17" applyFont="1" applyBorder="1" applyAlignment="1">
      <alignment vertical="center"/>
    </xf>
    <xf numFmtId="40" fontId="7" fillId="0" borderId="0" xfId="17" applyNumberFormat="1" applyFont="1" applyFill="1" applyBorder="1" applyAlignment="1">
      <alignment vertical="center"/>
    </xf>
    <xf numFmtId="40" fontId="9" fillId="0" borderId="0" xfId="17" applyNumberFormat="1" applyFont="1" applyAlignment="1">
      <alignment horizontal="right" vertical="center"/>
    </xf>
    <xf numFmtId="38" fontId="7" fillId="0" borderId="0" xfId="17" applyFont="1" applyAlignment="1">
      <alignment horizontal="center" vertical="center"/>
    </xf>
    <xf numFmtId="38" fontId="9" fillId="0" borderId="2" xfId="17" applyFont="1" applyFill="1" applyBorder="1" applyAlignment="1">
      <alignment horizontal="center" vertical="center"/>
    </xf>
    <xf numFmtId="38" fontId="9" fillId="0" borderId="3" xfId="17" applyFont="1" applyFill="1" applyBorder="1" applyAlignment="1">
      <alignment horizontal="center" vertical="center"/>
    </xf>
    <xf numFmtId="38" fontId="9" fillId="0" borderId="4" xfId="17" applyFont="1" applyBorder="1" applyAlignment="1">
      <alignment horizontal="center" vertical="center"/>
    </xf>
    <xf numFmtId="38" fontId="11" fillId="0" borderId="2" xfId="17" applyFont="1" applyBorder="1" applyAlignment="1">
      <alignment horizontal="center" vertical="center" wrapText="1"/>
    </xf>
    <xf numFmtId="38" fontId="9" fillId="0" borderId="0" xfId="17" applyFont="1" applyBorder="1" applyAlignment="1">
      <alignment/>
    </xf>
    <xf numFmtId="38" fontId="9" fillId="0" borderId="0" xfId="17" applyFont="1" applyBorder="1" applyAlignment="1">
      <alignment vertical="top"/>
    </xf>
    <xf numFmtId="38" fontId="9" fillId="0" borderId="0" xfId="17" applyFont="1" applyFill="1" applyBorder="1" applyAlignment="1">
      <alignment horizontal="center" vertical="center"/>
    </xf>
    <xf numFmtId="38" fontId="0" fillId="0" borderId="0" xfId="17" applyFont="1" applyBorder="1" applyAlignment="1">
      <alignment vertical="center"/>
    </xf>
    <xf numFmtId="38" fontId="10" fillId="0" borderId="3" xfId="17" applyFont="1" applyBorder="1" applyAlignment="1">
      <alignment horizontal="right" vertical="center"/>
    </xf>
    <xf numFmtId="40" fontId="10" fillId="0" borderId="3" xfId="17" applyNumberFormat="1" applyFont="1" applyFill="1" applyBorder="1" applyAlignment="1">
      <alignment horizontal="right" vertical="center"/>
    </xf>
    <xf numFmtId="40" fontId="10" fillId="0" borderId="3" xfId="17" applyNumberFormat="1" applyFont="1" applyBorder="1" applyAlignment="1">
      <alignment horizontal="right" vertical="center"/>
    </xf>
    <xf numFmtId="38" fontId="6" fillId="0" borderId="5" xfId="17" applyFont="1" applyBorder="1" applyAlignment="1">
      <alignment vertical="top"/>
    </xf>
    <xf numFmtId="38" fontId="8" fillId="0" borderId="5" xfId="17" applyFont="1" applyBorder="1" applyAlignment="1">
      <alignment horizontal="center" vertical="center"/>
    </xf>
    <xf numFmtId="38" fontId="9" fillId="0" borderId="6" xfId="17" applyFont="1" applyBorder="1" applyAlignment="1">
      <alignment vertical="center"/>
    </xf>
    <xf numFmtId="38" fontId="5" fillId="0" borderId="0" xfId="17" applyFont="1" applyBorder="1" applyAlignment="1">
      <alignment/>
    </xf>
    <xf numFmtId="38" fontId="5" fillId="0" borderId="6" xfId="17" applyFont="1" applyBorder="1" applyAlignment="1">
      <alignment vertical="center"/>
    </xf>
    <xf numFmtId="38" fontId="9" fillId="0" borderId="6" xfId="17" applyFont="1" applyBorder="1" applyAlignment="1">
      <alignment horizontal="center" vertical="center"/>
    </xf>
    <xf numFmtId="38" fontId="9" fillId="0" borderId="0" xfId="17" applyFont="1" applyBorder="1" applyAlignment="1">
      <alignment horizontal="right"/>
    </xf>
    <xf numFmtId="40" fontId="9" fillId="0" borderId="0" xfId="17" applyNumberFormat="1" applyFont="1" applyFill="1" applyBorder="1" applyAlignment="1">
      <alignment/>
    </xf>
    <xf numFmtId="40" fontId="9" fillId="0" borderId="0" xfId="17" applyNumberFormat="1" applyFont="1" applyBorder="1" applyAlignment="1">
      <alignment/>
    </xf>
    <xf numFmtId="38" fontId="9" fillId="0" borderId="0" xfId="17" applyFont="1" applyFill="1" applyBorder="1" applyAlignment="1">
      <alignment vertical="top"/>
    </xf>
    <xf numFmtId="38" fontId="9" fillId="0" borderId="0" xfId="17" applyFont="1" applyFill="1" applyBorder="1" applyAlignment="1">
      <alignment/>
    </xf>
    <xf numFmtId="40" fontId="5" fillId="0" borderId="0" xfId="17" applyNumberFormat="1" applyFont="1" applyBorder="1" applyAlignment="1">
      <alignment/>
    </xf>
    <xf numFmtId="40" fontId="5" fillId="0" borderId="0" xfId="17" applyNumberFormat="1" applyFont="1" applyFill="1" applyBorder="1" applyAlignment="1">
      <alignment/>
    </xf>
    <xf numFmtId="38" fontId="5" fillId="0" borderId="0" xfId="17" applyFont="1" applyBorder="1" applyAlignment="1">
      <alignment vertical="top"/>
    </xf>
    <xf numFmtId="40" fontId="7" fillId="0" borderId="0" xfId="17" applyNumberFormat="1" applyFont="1" applyBorder="1" applyAlignment="1">
      <alignment vertical="center"/>
    </xf>
    <xf numFmtId="38" fontId="7" fillId="0" borderId="3" xfId="17" applyFont="1" applyBorder="1" applyAlignment="1">
      <alignment vertical="center"/>
    </xf>
    <xf numFmtId="38" fontId="9" fillId="0" borderId="6" xfId="17" applyFont="1" applyBorder="1" applyAlignment="1">
      <alignment horizontal="center"/>
    </xf>
    <xf numFmtId="38" fontId="9" fillId="0" borderId="6" xfId="17" applyFont="1" applyBorder="1" applyAlignment="1">
      <alignment horizontal="center" vertical="top"/>
    </xf>
    <xf numFmtId="38" fontId="5" fillId="0" borderId="6" xfId="17" applyFont="1" applyBorder="1" applyAlignment="1">
      <alignment horizontal="center"/>
    </xf>
    <xf numFmtId="38" fontId="5" fillId="0" borderId="6" xfId="17" applyFont="1" applyBorder="1" applyAlignment="1">
      <alignment horizontal="center" vertical="center"/>
    </xf>
    <xf numFmtId="38" fontId="5" fillId="0" borderId="6" xfId="17" applyFont="1" applyBorder="1" applyAlignment="1">
      <alignment horizontal="center" vertical="top"/>
    </xf>
    <xf numFmtId="38" fontId="7" fillId="0" borderId="4" xfId="17" applyFont="1" applyBorder="1" applyAlignment="1">
      <alignment horizontal="center" vertical="center"/>
    </xf>
    <xf numFmtId="38" fontId="10" fillId="0" borderId="4" xfId="17" applyFont="1" applyBorder="1" applyAlignment="1">
      <alignment horizontal="right" vertical="center"/>
    </xf>
    <xf numFmtId="38" fontId="9" fillId="0" borderId="6" xfId="17" applyFont="1" applyBorder="1" applyAlignment="1">
      <alignment/>
    </xf>
    <xf numFmtId="38" fontId="9" fillId="0" borderId="6" xfId="17" applyFont="1" applyFill="1" applyBorder="1" applyAlignment="1">
      <alignment vertical="top"/>
    </xf>
    <xf numFmtId="38" fontId="9" fillId="0" borderId="6" xfId="17" applyFont="1" applyBorder="1" applyAlignment="1">
      <alignment vertical="top"/>
    </xf>
    <xf numFmtId="38" fontId="9" fillId="0" borderId="6" xfId="17" applyFont="1" applyFill="1" applyBorder="1" applyAlignment="1">
      <alignment/>
    </xf>
    <xf numFmtId="38" fontId="5" fillId="0" borderId="6" xfId="17" applyFont="1" applyBorder="1" applyAlignment="1">
      <alignment/>
    </xf>
    <xf numFmtId="38" fontId="5" fillId="0" borderId="6" xfId="17" applyFont="1" applyBorder="1" applyAlignment="1">
      <alignment vertical="top"/>
    </xf>
    <xf numFmtId="38" fontId="7" fillId="0" borderId="6" xfId="17" applyFont="1" applyBorder="1" applyAlignment="1">
      <alignment vertical="center"/>
    </xf>
    <xf numFmtId="38" fontId="9" fillId="0" borderId="7" xfId="17" applyFont="1" applyBorder="1" applyAlignment="1">
      <alignment horizontal="center" vertical="top"/>
    </xf>
    <xf numFmtId="38" fontId="9" fillId="0" borderId="7" xfId="17" applyFont="1" applyBorder="1" applyAlignment="1">
      <alignment vertical="top"/>
    </xf>
    <xf numFmtId="38" fontId="9" fillId="0" borderId="8" xfId="17" applyFont="1" applyBorder="1" applyAlignment="1">
      <alignment vertical="top"/>
    </xf>
    <xf numFmtId="40" fontId="9" fillId="0" borderId="8" xfId="17" applyNumberFormat="1" applyFont="1" applyFill="1" applyBorder="1" applyAlignment="1">
      <alignment/>
    </xf>
    <xf numFmtId="40" fontId="9" fillId="0" borderId="8" xfId="17" applyNumberFormat="1" applyFont="1" applyBorder="1" applyAlignment="1">
      <alignment/>
    </xf>
    <xf numFmtId="40" fontId="9" fillId="0" borderId="9" xfId="17" applyNumberFormat="1" applyFont="1" applyFill="1" applyBorder="1" applyAlignment="1">
      <alignment horizontal="center" vertical="center"/>
    </xf>
    <xf numFmtId="40" fontId="9" fillId="0" borderId="6" xfId="17" applyNumberFormat="1" applyFont="1" applyFill="1" applyBorder="1" applyAlignment="1">
      <alignment horizontal="center" vertical="center"/>
    </xf>
    <xf numFmtId="38" fontId="9" fillId="0" borderId="1" xfId="17" applyFont="1" applyBorder="1" applyAlignment="1">
      <alignment horizontal="center" vertical="center"/>
    </xf>
    <xf numFmtId="38" fontId="9" fillId="0" borderId="9" xfId="17" applyFont="1" applyBorder="1" applyAlignment="1">
      <alignment horizontal="center" vertical="center"/>
    </xf>
    <xf numFmtId="38" fontId="9" fillId="0" borderId="6" xfId="17" applyFont="1" applyBorder="1" applyAlignment="1">
      <alignment horizontal="center" vertical="center"/>
    </xf>
    <xf numFmtId="38" fontId="9" fillId="0" borderId="10" xfId="17" applyFont="1" applyBorder="1" applyAlignment="1">
      <alignment horizontal="center" vertical="center"/>
    </xf>
    <xf numFmtId="38" fontId="9" fillId="0" borderId="11" xfId="17" applyFont="1" applyBorder="1" applyAlignment="1">
      <alignment horizontal="center" vertical="center"/>
    </xf>
    <xf numFmtId="38" fontId="9" fillId="0" borderId="1" xfId="17" applyFont="1" applyBorder="1" applyAlignment="1">
      <alignment vertical="center"/>
    </xf>
    <xf numFmtId="38" fontId="7" fillId="0" borderId="1" xfId="17" applyFont="1" applyBorder="1" applyAlignment="1">
      <alignment vertical="center"/>
    </xf>
    <xf numFmtId="38" fontId="7" fillId="0" borderId="12" xfId="17" applyFont="1" applyBorder="1" applyAlignment="1">
      <alignment vertical="center"/>
    </xf>
    <xf numFmtId="38" fontId="9" fillId="0" borderId="0" xfId="17" applyFont="1" applyBorder="1" applyAlignment="1">
      <alignment vertical="center"/>
    </xf>
    <xf numFmtId="38" fontId="5" fillId="0" borderId="0" xfId="17" applyFont="1" applyBorder="1" applyAlignment="1">
      <alignment horizontal="center" vertical="center"/>
    </xf>
    <xf numFmtId="38" fontId="9" fillId="0" borderId="0" xfId="17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9" fillId="0" borderId="13" xfId="17" applyFont="1" applyBorder="1" applyAlignment="1">
      <alignment horizontal="center" vertical="center"/>
    </xf>
    <xf numFmtId="38" fontId="9" fillId="0" borderId="8" xfId="17" applyFont="1" applyBorder="1" applyAlignment="1">
      <alignment horizontal="center" vertical="center"/>
    </xf>
    <xf numFmtId="38" fontId="9" fillId="0" borderId="14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0.625" style="4" customWidth="1"/>
    <col min="2" max="2" width="7.625" style="14" customWidth="1"/>
    <col min="3" max="10" width="14.375" style="4" customWidth="1"/>
    <col min="11" max="11" width="14.375" style="5" customWidth="1"/>
    <col min="12" max="13" width="14.375" style="6" customWidth="1"/>
    <col min="14" max="14" width="9.75390625" style="4" customWidth="1"/>
    <col min="15" max="15" width="14.875" style="4" customWidth="1"/>
    <col min="16" max="16384" width="9.00390625" style="4" customWidth="1"/>
  </cols>
  <sheetData>
    <row r="1" ht="75.75" customHeight="1"/>
    <row r="2" spans="1:2" ht="26.25" customHeight="1" thickBot="1">
      <c r="A2" s="26" t="s">
        <v>15</v>
      </c>
      <c r="B2" s="27"/>
    </row>
    <row r="3" spans="1:14" ht="17.25" customHeight="1" thickTop="1">
      <c r="A3" s="73" t="s">
        <v>13</v>
      </c>
      <c r="B3" s="75"/>
      <c r="C3" s="63" t="s">
        <v>4</v>
      </c>
      <c r="D3" s="63"/>
      <c r="E3" s="64" t="s">
        <v>16</v>
      </c>
      <c r="F3" s="66" t="s">
        <v>17</v>
      </c>
      <c r="G3" s="7" t="s">
        <v>37</v>
      </c>
      <c r="H3" s="68" t="s">
        <v>39</v>
      </c>
      <c r="I3" s="69"/>
      <c r="J3" s="70"/>
      <c r="K3" s="61" t="s">
        <v>8</v>
      </c>
      <c r="L3" s="61" t="s">
        <v>18</v>
      </c>
      <c r="M3" s="61" t="s">
        <v>19</v>
      </c>
      <c r="N3" s="11"/>
    </row>
    <row r="4" spans="1:14" ht="22.5" customHeight="1">
      <c r="A4" s="76"/>
      <c r="B4" s="77"/>
      <c r="C4" s="21" t="s">
        <v>0</v>
      </c>
      <c r="D4" s="15" t="s">
        <v>1</v>
      </c>
      <c r="E4" s="65"/>
      <c r="F4" s="67"/>
      <c r="G4" s="15" t="s">
        <v>2</v>
      </c>
      <c r="H4" s="16" t="s">
        <v>3</v>
      </c>
      <c r="I4" s="17" t="s">
        <v>5</v>
      </c>
      <c r="J4" s="18" t="s">
        <v>38</v>
      </c>
      <c r="K4" s="62"/>
      <c r="L4" s="62"/>
      <c r="M4" s="62"/>
      <c r="N4" s="11"/>
    </row>
    <row r="5" spans="1:14" ht="11.25" customHeight="1">
      <c r="A5" s="41"/>
      <c r="B5" s="47"/>
      <c r="C5" s="48" t="s">
        <v>6</v>
      </c>
      <c r="D5" s="23" t="s">
        <v>6</v>
      </c>
      <c r="E5" s="23" t="s">
        <v>7</v>
      </c>
      <c r="F5" s="23" t="s">
        <v>7</v>
      </c>
      <c r="G5" s="23" t="s">
        <v>6</v>
      </c>
      <c r="H5" s="23" t="s">
        <v>6</v>
      </c>
      <c r="I5" s="23" t="s">
        <v>6</v>
      </c>
      <c r="J5" s="23" t="s">
        <v>6</v>
      </c>
      <c r="K5" s="24" t="s">
        <v>9</v>
      </c>
      <c r="L5" s="25" t="s">
        <v>20</v>
      </c>
      <c r="M5" s="25" t="s">
        <v>20</v>
      </c>
      <c r="N5" s="11"/>
    </row>
    <row r="6" spans="1:14" ht="13.5" customHeight="1">
      <c r="A6" s="73" t="s">
        <v>14</v>
      </c>
      <c r="B6" s="42" t="s">
        <v>31</v>
      </c>
      <c r="C6" s="49">
        <v>77070</v>
      </c>
      <c r="D6" s="19">
        <v>15864</v>
      </c>
      <c r="E6" s="19">
        <v>22331</v>
      </c>
      <c r="F6" s="19">
        <v>4235</v>
      </c>
      <c r="G6" s="19">
        <v>74169</v>
      </c>
      <c r="H6" s="19">
        <v>26338</v>
      </c>
      <c r="I6" s="19">
        <v>4827</v>
      </c>
      <c r="J6" s="32" t="s">
        <v>35</v>
      </c>
      <c r="K6" s="33">
        <f aca="true" t="shared" si="0" ref="K6:K11">G6/C6</f>
        <v>0.962358894511483</v>
      </c>
      <c r="L6" s="34">
        <f aca="true" t="shared" si="1" ref="L6:L11">(F6/C6)*100</f>
        <v>5.495004541326067</v>
      </c>
      <c r="M6" s="34">
        <f aca="true" t="shared" si="2" ref="M6:M15">(I6/G6)*100</f>
        <v>6.508109857217975</v>
      </c>
      <c r="N6" s="11"/>
    </row>
    <row r="7" spans="1:14" ht="13.5" customHeight="1">
      <c r="A7" s="73"/>
      <c r="B7" s="43" t="s">
        <v>32</v>
      </c>
      <c r="C7" s="50">
        <v>44544</v>
      </c>
      <c r="D7" s="35">
        <v>9080</v>
      </c>
      <c r="E7" s="20">
        <v>12330</v>
      </c>
      <c r="F7" s="20">
        <v>2713</v>
      </c>
      <c r="G7" s="20">
        <v>27772</v>
      </c>
      <c r="H7" s="20">
        <v>10270</v>
      </c>
      <c r="I7" s="20">
        <v>2674</v>
      </c>
      <c r="J7" s="20">
        <v>145</v>
      </c>
      <c r="K7" s="33">
        <f t="shared" si="0"/>
        <v>0.6234734195402298</v>
      </c>
      <c r="L7" s="34">
        <f t="shared" si="1"/>
        <v>6.0906070402298855</v>
      </c>
      <c r="M7" s="34">
        <f t="shared" si="2"/>
        <v>9.628402707763215</v>
      </c>
      <c r="N7" s="11"/>
    </row>
    <row r="8" spans="1:14" ht="13.5" customHeight="1">
      <c r="A8" s="73">
        <v>14</v>
      </c>
      <c r="B8" s="42" t="s">
        <v>31</v>
      </c>
      <c r="C8" s="49">
        <v>76613</v>
      </c>
      <c r="D8" s="19">
        <v>16100</v>
      </c>
      <c r="E8" s="19">
        <v>25165</v>
      </c>
      <c r="F8" s="19">
        <v>4306</v>
      </c>
      <c r="G8" s="19">
        <v>74845</v>
      </c>
      <c r="H8" s="19">
        <v>27912</v>
      </c>
      <c r="I8" s="19">
        <v>5288</v>
      </c>
      <c r="J8" s="19">
        <v>277</v>
      </c>
      <c r="K8" s="33">
        <f t="shared" si="0"/>
        <v>0.9769229765183455</v>
      </c>
      <c r="L8" s="34">
        <f t="shared" si="1"/>
        <v>5.620456058371294</v>
      </c>
      <c r="M8" s="34">
        <f t="shared" si="2"/>
        <v>7.065268220990046</v>
      </c>
      <c r="N8" s="11"/>
    </row>
    <row r="9" spans="1:14" ht="13.5" customHeight="1">
      <c r="A9" s="73"/>
      <c r="B9" s="43" t="s">
        <v>32</v>
      </c>
      <c r="C9" s="51">
        <v>44788</v>
      </c>
      <c r="D9" s="20">
        <v>9436</v>
      </c>
      <c r="E9" s="20">
        <v>13374</v>
      </c>
      <c r="F9" s="20">
        <v>2725</v>
      </c>
      <c r="G9" s="20">
        <v>22986</v>
      </c>
      <c r="H9" s="20">
        <v>8923</v>
      </c>
      <c r="I9" s="20">
        <v>2679</v>
      </c>
      <c r="J9" s="20">
        <v>130</v>
      </c>
      <c r="K9" s="33">
        <f t="shared" si="0"/>
        <v>0.5132178262034474</v>
      </c>
      <c r="L9" s="34">
        <f t="shared" si="1"/>
        <v>6.084218987228722</v>
      </c>
      <c r="M9" s="34">
        <f t="shared" si="2"/>
        <v>11.65492038632211</v>
      </c>
      <c r="N9" s="11"/>
    </row>
    <row r="10" spans="1:14" ht="13.5" customHeight="1">
      <c r="A10" s="73">
        <v>15</v>
      </c>
      <c r="B10" s="42" t="s">
        <v>10</v>
      </c>
      <c r="C10" s="52">
        <f>C11+C12</f>
        <v>122180</v>
      </c>
      <c r="D10" s="36">
        <f aca="true" t="shared" si="3" ref="D10:J10">D11+D12</f>
        <v>28312</v>
      </c>
      <c r="E10" s="36">
        <f t="shared" si="3"/>
        <v>39741</v>
      </c>
      <c r="F10" s="36">
        <f t="shared" si="3"/>
        <v>7276</v>
      </c>
      <c r="G10" s="36">
        <f t="shared" si="3"/>
        <v>106636</v>
      </c>
      <c r="H10" s="36">
        <f t="shared" si="3"/>
        <v>40112</v>
      </c>
      <c r="I10" s="36">
        <f t="shared" si="3"/>
        <v>8022</v>
      </c>
      <c r="J10" s="36">
        <f t="shared" si="3"/>
        <v>331</v>
      </c>
      <c r="K10" s="33">
        <f t="shared" si="0"/>
        <v>0.8727778687182844</v>
      </c>
      <c r="L10" s="34">
        <f t="shared" si="1"/>
        <v>5.955148142085448</v>
      </c>
      <c r="M10" s="34">
        <f t="shared" si="2"/>
        <v>7.522787801492929</v>
      </c>
      <c r="N10" s="11"/>
    </row>
    <row r="11" spans="1:14" ht="13.5" customHeight="1">
      <c r="A11" s="74"/>
      <c r="B11" s="31" t="s">
        <v>33</v>
      </c>
      <c r="C11" s="28">
        <v>78452</v>
      </c>
      <c r="D11" s="8">
        <v>18404</v>
      </c>
      <c r="E11" s="8">
        <v>26770</v>
      </c>
      <c r="F11" s="8">
        <v>4548</v>
      </c>
      <c r="G11" s="8">
        <v>81833</v>
      </c>
      <c r="H11" s="8">
        <v>30471</v>
      </c>
      <c r="I11" s="8">
        <v>5463</v>
      </c>
      <c r="J11" s="8">
        <v>249</v>
      </c>
      <c r="K11" s="33">
        <f t="shared" si="0"/>
        <v>1.043096415642686</v>
      </c>
      <c r="L11" s="34">
        <f t="shared" si="1"/>
        <v>5.797175342884821</v>
      </c>
      <c r="M11" s="34">
        <f t="shared" si="2"/>
        <v>6.675790940085295</v>
      </c>
      <c r="N11" s="11"/>
    </row>
    <row r="12" spans="1:14" ht="13.5" customHeight="1">
      <c r="A12" s="74"/>
      <c r="B12" s="43" t="s">
        <v>34</v>
      </c>
      <c r="C12" s="51">
        <v>43728</v>
      </c>
      <c r="D12" s="20">
        <v>9908</v>
      </c>
      <c r="E12" s="20">
        <v>12971</v>
      </c>
      <c r="F12" s="20">
        <v>2728</v>
      </c>
      <c r="G12" s="20">
        <v>24803</v>
      </c>
      <c r="H12" s="20">
        <v>9641</v>
      </c>
      <c r="I12" s="20">
        <v>2559</v>
      </c>
      <c r="J12" s="20">
        <v>82</v>
      </c>
      <c r="K12" s="33">
        <f>G12/C12</f>
        <v>0.5672109403585803</v>
      </c>
      <c r="L12" s="34">
        <f>(F12/C12)*100</f>
        <v>6.23856567874131</v>
      </c>
      <c r="M12" s="34">
        <f t="shared" si="2"/>
        <v>10.317300326573399</v>
      </c>
      <c r="N12" s="11"/>
    </row>
    <row r="13" spans="1:14" s="2" customFormat="1" ht="13.5" customHeight="1">
      <c r="A13" s="73">
        <v>16</v>
      </c>
      <c r="B13" s="42" t="s">
        <v>10</v>
      </c>
      <c r="C13" s="49">
        <f>C14+C15</f>
        <v>109309</v>
      </c>
      <c r="D13" s="19">
        <f aca="true" t="shared" si="4" ref="D13:J13">D14+D15</f>
        <v>25976</v>
      </c>
      <c r="E13" s="19">
        <f t="shared" si="4"/>
        <v>23925</v>
      </c>
      <c r="F13" s="19">
        <f t="shared" si="4"/>
        <v>7387</v>
      </c>
      <c r="G13" s="19">
        <f t="shared" si="4"/>
        <v>116503</v>
      </c>
      <c r="H13" s="19">
        <f t="shared" si="4"/>
        <v>43795</v>
      </c>
      <c r="I13" s="19">
        <f t="shared" si="4"/>
        <v>8065</v>
      </c>
      <c r="J13" s="19">
        <f t="shared" si="4"/>
        <v>248</v>
      </c>
      <c r="K13" s="33">
        <f>G13/C13</f>
        <v>1.0658134279885463</v>
      </c>
      <c r="L13" s="34">
        <f>(F13/C13)*100</f>
        <v>6.757906485284834</v>
      </c>
      <c r="M13" s="34">
        <f t="shared" si="2"/>
        <v>6.922568517548905</v>
      </c>
      <c r="N13" s="22"/>
    </row>
    <row r="14" spans="1:14" s="2" customFormat="1" ht="12.75" customHeight="1">
      <c r="A14" s="73"/>
      <c r="B14" s="31" t="s">
        <v>33</v>
      </c>
      <c r="C14" s="28">
        <v>72034</v>
      </c>
      <c r="D14" s="8">
        <v>17065</v>
      </c>
      <c r="E14" s="8">
        <v>22786</v>
      </c>
      <c r="F14" s="8">
        <v>4642</v>
      </c>
      <c r="G14" s="8">
        <v>85832</v>
      </c>
      <c r="H14" s="8">
        <v>32182</v>
      </c>
      <c r="I14" s="8">
        <v>5466</v>
      </c>
      <c r="J14" s="8">
        <v>153</v>
      </c>
      <c r="K14" s="33">
        <f>G14/C14</f>
        <v>1.1915484354610324</v>
      </c>
      <c r="L14" s="34">
        <f>(F14/C14)*100</f>
        <v>6.444179137629452</v>
      </c>
      <c r="M14" s="34">
        <f t="shared" si="2"/>
        <v>6.368254264143909</v>
      </c>
      <c r="N14" s="22"/>
    </row>
    <row r="15" spans="1:14" s="2" customFormat="1" ht="13.5" customHeight="1">
      <c r="A15" s="73"/>
      <c r="B15" s="43" t="s">
        <v>34</v>
      </c>
      <c r="C15" s="51">
        <v>37275</v>
      </c>
      <c r="D15" s="20">
        <v>8911</v>
      </c>
      <c r="E15" s="20">
        <v>1139</v>
      </c>
      <c r="F15" s="20">
        <v>2745</v>
      </c>
      <c r="G15" s="20">
        <v>30671</v>
      </c>
      <c r="H15" s="20">
        <v>11613</v>
      </c>
      <c r="I15" s="20">
        <v>2599</v>
      </c>
      <c r="J15" s="20">
        <v>95</v>
      </c>
      <c r="K15" s="33">
        <f>G15/C15</f>
        <v>0.8228303152246814</v>
      </c>
      <c r="L15" s="34">
        <f>(F15/C15)*100</f>
        <v>7.364185110663985</v>
      </c>
      <c r="M15" s="34">
        <f t="shared" si="2"/>
        <v>8.473802614847902</v>
      </c>
      <c r="N15" s="22"/>
    </row>
    <row r="16" spans="1:14" s="2" customFormat="1" ht="13.5" customHeight="1">
      <c r="A16" s="72">
        <v>17</v>
      </c>
      <c r="B16" s="44" t="s">
        <v>10</v>
      </c>
      <c r="C16" s="53">
        <f>C17+C18</f>
        <v>107455</v>
      </c>
      <c r="D16" s="29">
        <f aca="true" t="shared" si="5" ref="D16:J16">D17+D18</f>
        <v>26578</v>
      </c>
      <c r="E16" s="29">
        <f t="shared" si="5"/>
        <v>35856</v>
      </c>
      <c r="F16" s="29">
        <f t="shared" si="5"/>
        <v>8132</v>
      </c>
      <c r="G16" s="29">
        <f t="shared" si="5"/>
        <v>131660</v>
      </c>
      <c r="H16" s="29">
        <f t="shared" si="5"/>
        <v>50030</v>
      </c>
      <c r="I16" s="29">
        <f t="shared" si="5"/>
        <v>8711</v>
      </c>
      <c r="J16" s="29">
        <f t="shared" si="5"/>
        <v>381</v>
      </c>
      <c r="K16" s="37">
        <v>1.23</v>
      </c>
      <c r="L16" s="37">
        <v>7.57</v>
      </c>
      <c r="M16" s="37">
        <v>6.62</v>
      </c>
      <c r="N16" s="22"/>
    </row>
    <row r="17" spans="1:14" s="2" customFormat="1" ht="12.75" customHeight="1">
      <c r="A17" s="72"/>
      <c r="B17" s="45" t="s">
        <v>33</v>
      </c>
      <c r="C17" s="30">
        <v>72111</v>
      </c>
      <c r="D17" s="1">
        <v>17881</v>
      </c>
      <c r="E17" s="1">
        <v>24245</v>
      </c>
      <c r="F17" s="1">
        <v>5318</v>
      </c>
      <c r="G17" s="1">
        <v>99868</v>
      </c>
      <c r="H17" s="1">
        <v>38184</v>
      </c>
      <c r="I17" s="1">
        <v>5863</v>
      </c>
      <c r="J17" s="1">
        <v>264</v>
      </c>
      <c r="K17" s="38">
        <v>1.38</v>
      </c>
      <c r="L17" s="37">
        <v>7.37</v>
      </c>
      <c r="M17" s="37">
        <v>5.87</v>
      </c>
      <c r="N17" s="22"/>
    </row>
    <row r="18" spans="1:14" s="2" customFormat="1" ht="15" customHeight="1">
      <c r="A18" s="72"/>
      <c r="B18" s="46" t="s">
        <v>34</v>
      </c>
      <c r="C18" s="54">
        <v>35344</v>
      </c>
      <c r="D18" s="39">
        <v>8697</v>
      </c>
      <c r="E18" s="39">
        <v>11611</v>
      </c>
      <c r="F18" s="39">
        <v>2814</v>
      </c>
      <c r="G18" s="39">
        <v>31792</v>
      </c>
      <c r="H18" s="39">
        <v>11846</v>
      </c>
      <c r="I18" s="39">
        <v>2848</v>
      </c>
      <c r="J18" s="39">
        <v>117</v>
      </c>
      <c r="K18" s="38">
        <v>0.9</v>
      </c>
      <c r="L18" s="37">
        <v>7.96</v>
      </c>
      <c r="M18" s="37">
        <v>8.96</v>
      </c>
      <c r="N18" s="22"/>
    </row>
    <row r="19" spans="1:14" ht="8.25" customHeight="1">
      <c r="A19" s="8"/>
      <c r="B19" s="31"/>
      <c r="C19" s="55"/>
      <c r="D19" s="11"/>
      <c r="E19" s="11"/>
      <c r="F19" s="11"/>
      <c r="G19" s="11"/>
      <c r="H19" s="11"/>
      <c r="I19" s="11"/>
      <c r="J19" s="11"/>
      <c r="K19" s="12"/>
      <c r="L19" s="40"/>
      <c r="M19" s="40"/>
      <c r="N19" s="11"/>
    </row>
    <row r="20" spans="1:14" ht="13.5" customHeight="1">
      <c r="A20" s="71" t="s">
        <v>40</v>
      </c>
      <c r="B20" s="42" t="s">
        <v>10</v>
      </c>
      <c r="C20" s="49">
        <f aca="true" t="shared" si="6" ref="C20:M20">C21+C22</f>
        <v>9675</v>
      </c>
      <c r="D20" s="19">
        <f t="shared" si="6"/>
        <v>2956</v>
      </c>
      <c r="E20" s="19">
        <f t="shared" si="6"/>
        <v>3340</v>
      </c>
      <c r="F20" s="19">
        <f t="shared" si="6"/>
        <v>699</v>
      </c>
      <c r="G20" s="19">
        <f t="shared" si="6"/>
        <v>11809</v>
      </c>
      <c r="H20" s="19">
        <f t="shared" si="6"/>
        <v>4050</v>
      </c>
      <c r="I20" s="19">
        <f t="shared" si="6"/>
        <v>753</v>
      </c>
      <c r="J20" s="19">
        <f t="shared" si="6"/>
        <v>23</v>
      </c>
      <c r="K20" s="34">
        <f t="shared" si="6"/>
        <v>2.28</v>
      </c>
      <c r="L20" s="34">
        <f t="shared" si="6"/>
        <v>14.49</v>
      </c>
      <c r="M20" s="34">
        <f t="shared" si="6"/>
        <v>14.36</v>
      </c>
      <c r="N20" s="8"/>
    </row>
    <row r="21" spans="1:14" ht="12.75" customHeight="1">
      <c r="A21" s="71"/>
      <c r="B21" s="31" t="s">
        <v>33</v>
      </c>
      <c r="C21" s="28">
        <v>6471</v>
      </c>
      <c r="D21" s="8">
        <v>1937</v>
      </c>
      <c r="E21" s="8">
        <v>2284</v>
      </c>
      <c r="F21" s="8">
        <v>465</v>
      </c>
      <c r="G21" s="8">
        <v>8968</v>
      </c>
      <c r="H21" s="8">
        <v>3092</v>
      </c>
      <c r="I21" s="8">
        <v>505</v>
      </c>
      <c r="J21" s="8">
        <v>15</v>
      </c>
      <c r="K21" s="33">
        <v>1.39</v>
      </c>
      <c r="L21" s="34">
        <v>7.19</v>
      </c>
      <c r="M21" s="34">
        <v>5.63</v>
      </c>
      <c r="N21" s="8"/>
    </row>
    <row r="22" spans="1:14" ht="13.5" customHeight="1">
      <c r="A22" s="71"/>
      <c r="B22" s="43" t="s">
        <v>34</v>
      </c>
      <c r="C22" s="51">
        <v>3204</v>
      </c>
      <c r="D22" s="20">
        <v>1019</v>
      </c>
      <c r="E22" s="20">
        <v>1056</v>
      </c>
      <c r="F22" s="20">
        <v>234</v>
      </c>
      <c r="G22" s="20">
        <v>2841</v>
      </c>
      <c r="H22" s="20">
        <v>958</v>
      </c>
      <c r="I22" s="20">
        <v>248</v>
      </c>
      <c r="J22" s="20">
        <v>8</v>
      </c>
      <c r="K22" s="33">
        <v>0.89</v>
      </c>
      <c r="L22" s="34">
        <v>7.3</v>
      </c>
      <c r="M22" s="34">
        <v>8.73</v>
      </c>
      <c r="N22" s="8"/>
    </row>
    <row r="23" spans="1:14" ht="13.5" customHeight="1">
      <c r="A23" s="73" t="s">
        <v>21</v>
      </c>
      <c r="B23" s="42" t="s">
        <v>10</v>
      </c>
      <c r="C23" s="49">
        <f>C24+C25</f>
        <v>9692</v>
      </c>
      <c r="D23" s="19">
        <f aca="true" t="shared" si="7" ref="D23:M23">D24+D25</f>
        <v>2299</v>
      </c>
      <c r="E23" s="19">
        <f t="shared" si="7"/>
        <v>3178</v>
      </c>
      <c r="F23" s="19">
        <f t="shared" si="7"/>
        <v>660</v>
      </c>
      <c r="G23" s="19">
        <f t="shared" si="7"/>
        <v>11251</v>
      </c>
      <c r="H23" s="19">
        <f t="shared" si="7"/>
        <v>3590</v>
      </c>
      <c r="I23" s="19">
        <f t="shared" si="7"/>
        <v>703</v>
      </c>
      <c r="J23" s="19">
        <f t="shared" si="7"/>
        <v>35</v>
      </c>
      <c r="K23" s="34">
        <f t="shared" si="7"/>
        <v>2.16</v>
      </c>
      <c r="L23" s="34">
        <f t="shared" si="7"/>
        <v>13.7</v>
      </c>
      <c r="M23" s="34">
        <f t="shared" si="7"/>
        <v>13.75</v>
      </c>
      <c r="N23" s="8"/>
    </row>
    <row r="24" spans="1:14" ht="12.75" customHeight="1">
      <c r="A24" s="73"/>
      <c r="B24" s="31" t="s">
        <v>33</v>
      </c>
      <c r="C24" s="28">
        <v>6469</v>
      </c>
      <c r="D24" s="8">
        <v>1522</v>
      </c>
      <c r="E24" s="8">
        <v>2154</v>
      </c>
      <c r="F24" s="8">
        <v>435</v>
      </c>
      <c r="G24" s="8">
        <v>8576</v>
      </c>
      <c r="H24" s="8">
        <v>2638</v>
      </c>
      <c r="I24" s="8">
        <v>487</v>
      </c>
      <c r="J24" s="8">
        <v>23</v>
      </c>
      <c r="K24" s="33">
        <v>1.33</v>
      </c>
      <c r="L24" s="34">
        <v>6.72</v>
      </c>
      <c r="M24" s="34">
        <v>5.68</v>
      </c>
      <c r="N24" s="8"/>
    </row>
    <row r="25" spans="1:14" ht="13.5" customHeight="1">
      <c r="A25" s="73"/>
      <c r="B25" s="43" t="s">
        <v>34</v>
      </c>
      <c r="C25" s="51">
        <v>3223</v>
      </c>
      <c r="D25" s="20">
        <v>777</v>
      </c>
      <c r="E25" s="20">
        <v>1024</v>
      </c>
      <c r="F25" s="20">
        <v>225</v>
      </c>
      <c r="G25" s="20">
        <v>2675</v>
      </c>
      <c r="H25" s="20">
        <v>952</v>
      </c>
      <c r="I25" s="20">
        <v>216</v>
      </c>
      <c r="J25" s="20">
        <v>12</v>
      </c>
      <c r="K25" s="33">
        <v>0.83</v>
      </c>
      <c r="L25" s="34">
        <v>6.98</v>
      </c>
      <c r="M25" s="34">
        <v>8.07</v>
      </c>
      <c r="N25" s="8"/>
    </row>
    <row r="26" spans="1:14" ht="13.5" customHeight="1">
      <c r="A26" s="73" t="s">
        <v>22</v>
      </c>
      <c r="B26" s="42" t="s">
        <v>10</v>
      </c>
      <c r="C26" s="49">
        <f>C27+C28</f>
        <v>9705</v>
      </c>
      <c r="D26" s="19">
        <f aca="true" t="shared" si="8" ref="D26:M26">D27+D28</f>
        <v>2253</v>
      </c>
      <c r="E26" s="19">
        <f t="shared" si="8"/>
        <v>3302</v>
      </c>
      <c r="F26" s="19">
        <f t="shared" si="8"/>
        <v>770</v>
      </c>
      <c r="G26" s="19">
        <f t="shared" si="8"/>
        <v>10908</v>
      </c>
      <c r="H26" s="19">
        <f t="shared" si="8"/>
        <v>4227</v>
      </c>
      <c r="I26" s="19">
        <f t="shared" si="8"/>
        <v>825</v>
      </c>
      <c r="J26" s="19">
        <f t="shared" si="8"/>
        <v>45</v>
      </c>
      <c r="K26" s="34">
        <f t="shared" si="8"/>
        <v>2.12</v>
      </c>
      <c r="L26" s="34">
        <f t="shared" si="8"/>
        <v>16.1</v>
      </c>
      <c r="M26" s="34">
        <f t="shared" si="8"/>
        <v>16.04</v>
      </c>
      <c r="N26" s="8"/>
    </row>
    <row r="27" spans="1:14" ht="12.75" customHeight="1">
      <c r="A27" s="73"/>
      <c r="B27" s="31" t="s">
        <v>33</v>
      </c>
      <c r="C27" s="28">
        <v>6511</v>
      </c>
      <c r="D27" s="8">
        <v>1520</v>
      </c>
      <c r="E27" s="8">
        <v>2249</v>
      </c>
      <c r="F27" s="8">
        <v>502</v>
      </c>
      <c r="G27" s="8">
        <v>8125</v>
      </c>
      <c r="H27" s="8">
        <v>3119</v>
      </c>
      <c r="I27" s="8">
        <v>576</v>
      </c>
      <c r="J27" s="8">
        <v>37</v>
      </c>
      <c r="K27" s="33">
        <v>1.25</v>
      </c>
      <c r="L27" s="34">
        <v>7.71</v>
      </c>
      <c r="M27" s="34">
        <v>7.09</v>
      </c>
      <c r="N27" s="8"/>
    </row>
    <row r="28" spans="1:14" ht="13.5" customHeight="1">
      <c r="A28" s="73"/>
      <c r="B28" s="43" t="s">
        <v>34</v>
      </c>
      <c r="C28" s="51">
        <v>3194</v>
      </c>
      <c r="D28" s="20">
        <v>733</v>
      </c>
      <c r="E28" s="20">
        <v>1053</v>
      </c>
      <c r="F28" s="20">
        <v>268</v>
      </c>
      <c r="G28" s="20">
        <v>2783</v>
      </c>
      <c r="H28" s="20">
        <v>1108</v>
      </c>
      <c r="I28" s="20">
        <v>249</v>
      </c>
      <c r="J28" s="20">
        <v>8</v>
      </c>
      <c r="K28" s="33">
        <v>0.87</v>
      </c>
      <c r="L28" s="34">
        <v>8.39</v>
      </c>
      <c r="M28" s="34">
        <v>8.95</v>
      </c>
      <c r="N28" s="8"/>
    </row>
    <row r="29" spans="1:14" ht="13.5" customHeight="1">
      <c r="A29" s="73" t="s">
        <v>23</v>
      </c>
      <c r="B29" s="42" t="s">
        <v>10</v>
      </c>
      <c r="C29" s="49">
        <f>C30+C31</f>
        <v>9258</v>
      </c>
      <c r="D29" s="19">
        <f aca="true" t="shared" si="9" ref="D29:M29">D30+D31</f>
        <v>1955</v>
      </c>
      <c r="E29" s="19">
        <f t="shared" si="9"/>
        <v>2728</v>
      </c>
      <c r="F29" s="19">
        <f t="shared" si="9"/>
        <v>642</v>
      </c>
      <c r="G29" s="19">
        <f t="shared" si="9"/>
        <v>10306</v>
      </c>
      <c r="H29" s="19">
        <f t="shared" si="9"/>
        <v>3708</v>
      </c>
      <c r="I29" s="19">
        <f t="shared" si="9"/>
        <v>683</v>
      </c>
      <c r="J29" s="19">
        <f t="shared" si="9"/>
        <v>27</v>
      </c>
      <c r="K29" s="34">
        <f t="shared" si="9"/>
        <v>2.11</v>
      </c>
      <c r="L29" s="34">
        <f t="shared" si="9"/>
        <v>13.86</v>
      </c>
      <c r="M29" s="34">
        <f t="shared" si="9"/>
        <v>14.219999999999999</v>
      </c>
      <c r="N29" s="8"/>
    </row>
    <row r="30" spans="1:14" ht="12.75" customHeight="1">
      <c r="A30" s="73"/>
      <c r="B30" s="31" t="s">
        <v>33</v>
      </c>
      <c r="C30" s="28">
        <v>6208</v>
      </c>
      <c r="D30" s="8">
        <v>1316</v>
      </c>
      <c r="E30" s="8">
        <v>1862</v>
      </c>
      <c r="F30" s="8">
        <v>431</v>
      </c>
      <c r="G30" s="8">
        <v>7620</v>
      </c>
      <c r="H30" s="8">
        <v>2808</v>
      </c>
      <c r="I30" s="8">
        <v>465</v>
      </c>
      <c r="J30" s="8">
        <v>18</v>
      </c>
      <c r="K30" s="33">
        <v>1.23</v>
      </c>
      <c r="L30" s="34">
        <v>6.94</v>
      </c>
      <c r="M30" s="34">
        <v>6.1</v>
      </c>
      <c r="N30" s="8"/>
    </row>
    <row r="31" spans="1:14" ht="13.5" customHeight="1">
      <c r="A31" s="73"/>
      <c r="B31" s="43" t="s">
        <v>34</v>
      </c>
      <c r="C31" s="51">
        <v>3050</v>
      </c>
      <c r="D31" s="20">
        <v>639</v>
      </c>
      <c r="E31" s="20">
        <v>866</v>
      </c>
      <c r="F31" s="20">
        <v>211</v>
      </c>
      <c r="G31" s="20">
        <v>2686</v>
      </c>
      <c r="H31" s="20">
        <v>900</v>
      </c>
      <c r="I31" s="20">
        <v>218</v>
      </c>
      <c r="J31" s="20">
        <v>9</v>
      </c>
      <c r="K31" s="33">
        <v>0.88</v>
      </c>
      <c r="L31" s="34">
        <v>6.92</v>
      </c>
      <c r="M31" s="34">
        <v>8.12</v>
      </c>
      <c r="N31" s="8"/>
    </row>
    <row r="32" spans="1:14" ht="13.5" customHeight="1">
      <c r="A32" s="73" t="s">
        <v>24</v>
      </c>
      <c r="B32" s="42" t="s">
        <v>10</v>
      </c>
      <c r="C32" s="49">
        <f>C33+C34</f>
        <v>9203</v>
      </c>
      <c r="D32" s="19">
        <f aca="true" t="shared" si="10" ref="D32:M32">D33+D34</f>
        <v>2215</v>
      </c>
      <c r="E32" s="19">
        <f t="shared" si="10"/>
        <v>2823</v>
      </c>
      <c r="F32" s="19">
        <f t="shared" si="10"/>
        <v>652</v>
      </c>
      <c r="G32" s="19">
        <f t="shared" si="10"/>
        <v>10562</v>
      </c>
      <c r="H32" s="19">
        <f t="shared" si="10"/>
        <v>3917</v>
      </c>
      <c r="I32" s="19">
        <f t="shared" si="10"/>
        <v>694</v>
      </c>
      <c r="J32" s="19">
        <f t="shared" si="10"/>
        <v>29</v>
      </c>
      <c r="K32" s="34">
        <f t="shared" si="10"/>
        <v>2.16</v>
      </c>
      <c r="L32" s="34">
        <f t="shared" si="10"/>
        <v>14.4</v>
      </c>
      <c r="M32" s="34">
        <f t="shared" si="10"/>
        <v>14.990000000000002</v>
      </c>
      <c r="N32" s="8"/>
    </row>
    <row r="33" spans="1:14" ht="12.75" customHeight="1">
      <c r="A33" s="73"/>
      <c r="B33" s="31" t="s">
        <v>33</v>
      </c>
      <c r="C33" s="28">
        <v>6188</v>
      </c>
      <c r="D33" s="8">
        <v>1482</v>
      </c>
      <c r="E33" s="8">
        <v>1884</v>
      </c>
      <c r="F33" s="8">
        <v>425</v>
      </c>
      <c r="G33" s="8">
        <v>7866</v>
      </c>
      <c r="H33" s="8">
        <v>2953</v>
      </c>
      <c r="I33" s="8">
        <v>441</v>
      </c>
      <c r="J33" s="8">
        <v>16</v>
      </c>
      <c r="K33" s="33">
        <v>1.27</v>
      </c>
      <c r="L33" s="34">
        <v>6.87</v>
      </c>
      <c r="M33" s="34">
        <v>5.61</v>
      </c>
      <c r="N33" s="8"/>
    </row>
    <row r="34" spans="1:14" ht="13.5" customHeight="1">
      <c r="A34" s="73"/>
      <c r="B34" s="43" t="s">
        <v>34</v>
      </c>
      <c r="C34" s="51">
        <v>3015</v>
      </c>
      <c r="D34" s="20">
        <v>733</v>
      </c>
      <c r="E34" s="20">
        <v>939</v>
      </c>
      <c r="F34" s="20">
        <v>227</v>
      </c>
      <c r="G34" s="20">
        <v>2696</v>
      </c>
      <c r="H34" s="20">
        <v>964</v>
      </c>
      <c r="I34" s="20">
        <v>253</v>
      </c>
      <c r="J34" s="20">
        <v>13</v>
      </c>
      <c r="K34" s="33">
        <v>0.89</v>
      </c>
      <c r="L34" s="34">
        <v>7.53</v>
      </c>
      <c r="M34" s="34">
        <v>9.38</v>
      </c>
      <c r="N34" s="8"/>
    </row>
    <row r="35" spans="1:14" ht="13.5" customHeight="1">
      <c r="A35" s="73" t="s">
        <v>25</v>
      </c>
      <c r="B35" s="42" t="s">
        <v>10</v>
      </c>
      <c r="C35" s="49">
        <f>C36+C37</f>
        <v>9043</v>
      </c>
      <c r="D35" s="19">
        <f aca="true" t="shared" si="11" ref="D35:M35">D36+D37</f>
        <v>2176</v>
      </c>
      <c r="E35" s="19">
        <f t="shared" si="11"/>
        <v>3016</v>
      </c>
      <c r="F35" s="19">
        <f t="shared" si="11"/>
        <v>654</v>
      </c>
      <c r="G35" s="19">
        <f t="shared" si="11"/>
        <v>10485</v>
      </c>
      <c r="H35" s="19">
        <f t="shared" si="11"/>
        <v>3952</v>
      </c>
      <c r="I35" s="19">
        <f t="shared" si="11"/>
        <v>697</v>
      </c>
      <c r="J35" s="19">
        <f t="shared" si="11"/>
        <v>26</v>
      </c>
      <c r="K35" s="34">
        <f t="shared" si="11"/>
        <v>2.19</v>
      </c>
      <c r="L35" s="34">
        <f t="shared" si="11"/>
        <v>14.649999999999999</v>
      </c>
      <c r="M35" s="34">
        <f t="shared" si="11"/>
        <v>14.22</v>
      </c>
      <c r="N35" s="8"/>
    </row>
    <row r="36" spans="1:14" ht="12.75" customHeight="1">
      <c r="A36" s="73"/>
      <c r="B36" s="31" t="s">
        <v>33</v>
      </c>
      <c r="C36" s="28">
        <v>6058</v>
      </c>
      <c r="D36" s="8">
        <v>1430</v>
      </c>
      <c r="E36" s="8">
        <v>2035</v>
      </c>
      <c r="F36" s="8">
        <v>427</v>
      </c>
      <c r="G36" s="8">
        <v>7813</v>
      </c>
      <c r="H36" s="8">
        <v>2862</v>
      </c>
      <c r="I36" s="8">
        <v>482</v>
      </c>
      <c r="J36" s="8">
        <v>18</v>
      </c>
      <c r="K36" s="33">
        <v>1.29</v>
      </c>
      <c r="L36" s="34">
        <v>7.05</v>
      </c>
      <c r="M36" s="34">
        <v>6.17</v>
      </c>
      <c r="N36" s="8"/>
    </row>
    <row r="37" spans="1:14" ht="13.5" customHeight="1">
      <c r="A37" s="73"/>
      <c r="B37" s="43" t="s">
        <v>34</v>
      </c>
      <c r="C37" s="51">
        <v>2985</v>
      </c>
      <c r="D37" s="20">
        <v>746</v>
      </c>
      <c r="E37" s="20">
        <v>981</v>
      </c>
      <c r="F37" s="20">
        <v>227</v>
      </c>
      <c r="G37" s="20">
        <v>2672</v>
      </c>
      <c r="H37" s="20">
        <v>1090</v>
      </c>
      <c r="I37" s="20">
        <v>215</v>
      </c>
      <c r="J37" s="20">
        <v>8</v>
      </c>
      <c r="K37" s="33">
        <v>0.9</v>
      </c>
      <c r="L37" s="34">
        <v>7.6</v>
      </c>
      <c r="M37" s="34">
        <v>8.05</v>
      </c>
      <c r="N37" s="8"/>
    </row>
    <row r="38" spans="1:14" ht="13.5" customHeight="1">
      <c r="A38" s="73" t="s">
        <v>26</v>
      </c>
      <c r="B38" s="42" t="s">
        <v>10</v>
      </c>
      <c r="C38" s="49">
        <f>C39+C40</f>
        <v>8990</v>
      </c>
      <c r="D38" s="19">
        <f aca="true" t="shared" si="12" ref="D38:M38">D39+D40</f>
        <v>2222</v>
      </c>
      <c r="E38" s="19">
        <f t="shared" si="12"/>
        <v>3016</v>
      </c>
      <c r="F38" s="19">
        <f t="shared" si="12"/>
        <v>711</v>
      </c>
      <c r="G38" s="19">
        <f t="shared" si="12"/>
        <v>10682</v>
      </c>
      <c r="H38" s="19">
        <f t="shared" si="12"/>
        <v>4042</v>
      </c>
      <c r="I38" s="19">
        <f t="shared" si="12"/>
        <v>770</v>
      </c>
      <c r="J38" s="19">
        <f t="shared" si="12"/>
        <v>28</v>
      </c>
      <c r="K38" s="34">
        <f t="shared" si="12"/>
        <v>2.25</v>
      </c>
      <c r="L38" s="34">
        <f t="shared" si="12"/>
        <v>16.27</v>
      </c>
      <c r="M38" s="34">
        <f t="shared" si="12"/>
        <v>16.31</v>
      </c>
      <c r="N38" s="8"/>
    </row>
    <row r="39" spans="1:14" ht="12.75" customHeight="1">
      <c r="A39" s="73"/>
      <c r="B39" s="31" t="s">
        <v>33</v>
      </c>
      <c r="C39" s="28">
        <v>5978</v>
      </c>
      <c r="D39" s="8">
        <v>1455</v>
      </c>
      <c r="E39" s="8">
        <v>1977</v>
      </c>
      <c r="F39" s="8">
        <v>445</v>
      </c>
      <c r="G39" s="8">
        <v>7921</v>
      </c>
      <c r="H39" s="8">
        <v>2995</v>
      </c>
      <c r="I39" s="8">
        <v>491</v>
      </c>
      <c r="J39" s="8">
        <v>17</v>
      </c>
      <c r="K39" s="33">
        <v>1.33</v>
      </c>
      <c r="L39" s="34">
        <v>7.44</v>
      </c>
      <c r="M39" s="34">
        <v>6.2</v>
      </c>
      <c r="N39" s="8"/>
    </row>
    <row r="40" spans="1:14" ht="13.5" customHeight="1">
      <c r="A40" s="73"/>
      <c r="B40" s="43" t="s">
        <v>34</v>
      </c>
      <c r="C40" s="51">
        <v>3012</v>
      </c>
      <c r="D40" s="20">
        <v>767</v>
      </c>
      <c r="E40" s="20">
        <v>1039</v>
      </c>
      <c r="F40" s="20">
        <v>266</v>
      </c>
      <c r="G40" s="20">
        <v>2761</v>
      </c>
      <c r="H40" s="20">
        <v>1047</v>
      </c>
      <c r="I40" s="20">
        <v>279</v>
      </c>
      <c r="J40" s="20">
        <v>11</v>
      </c>
      <c r="K40" s="33">
        <v>0.92</v>
      </c>
      <c r="L40" s="34">
        <v>8.83</v>
      </c>
      <c r="M40" s="34">
        <v>10.11</v>
      </c>
      <c r="N40" s="8"/>
    </row>
    <row r="41" spans="1:14" ht="13.5" customHeight="1">
      <c r="A41" s="73" t="s">
        <v>27</v>
      </c>
      <c r="B41" s="42" t="s">
        <v>10</v>
      </c>
      <c r="C41" s="49">
        <f>C42+C43</f>
        <v>8595</v>
      </c>
      <c r="D41" s="19">
        <f aca="true" t="shared" si="13" ref="D41:M41">D42+D43</f>
        <v>1942</v>
      </c>
      <c r="E41" s="19">
        <f t="shared" si="13"/>
        <v>2845</v>
      </c>
      <c r="F41" s="19">
        <f t="shared" si="13"/>
        <v>731</v>
      </c>
      <c r="G41" s="19">
        <f t="shared" si="13"/>
        <v>10755</v>
      </c>
      <c r="H41" s="19">
        <f t="shared" si="13"/>
        <v>4252</v>
      </c>
      <c r="I41" s="19">
        <f t="shared" si="13"/>
        <v>807</v>
      </c>
      <c r="J41" s="19">
        <f t="shared" si="13"/>
        <v>50</v>
      </c>
      <c r="K41" s="34">
        <f t="shared" si="13"/>
        <v>2.34</v>
      </c>
      <c r="L41" s="34">
        <f t="shared" si="13"/>
        <v>17.22</v>
      </c>
      <c r="M41" s="34">
        <f t="shared" si="13"/>
        <v>16.81</v>
      </c>
      <c r="N41" s="8"/>
    </row>
    <row r="42" spans="1:14" ht="12.75" customHeight="1">
      <c r="A42" s="73"/>
      <c r="B42" s="31" t="s">
        <v>33</v>
      </c>
      <c r="C42" s="28">
        <v>5737</v>
      </c>
      <c r="D42" s="8">
        <v>1312</v>
      </c>
      <c r="E42" s="8">
        <v>1900</v>
      </c>
      <c r="F42" s="8">
        <v>476</v>
      </c>
      <c r="G42" s="8">
        <v>8103</v>
      </c>
      <c r="H42" s="8">
        <v>3401</v>
      </c>
      <c r="I42" s="8">
        <v>537</v>
      </c>
      <c r="J42" s="8">
        <v>34</v>
      </c>
      <c r="K42" s="33">
        <v>1.41</v>
      </c>
      <c r="L42" s="34">
        <v>8.3</v>
      </c>
      <c r="M42" s="34">
        <v>6.63</v>
      </c>
      <c r="N42" s="8"/>
    </row>
    <row r="43" spans="1:14" ht="13.5" customHeight="1">
      <c r="A43" s="73"/>
      <c r="B43" s="43" t="s">
        <v>34</v>
      </c>
      <c r="C43" s="51">
        <v>2858</v>
      </c>
      <c r="D43" s="20">
        <v>630</v>
      </c>
      <c r="E43" s="20">
        <v>945</v>
      </c>
      <c r="F43" s="20">
        <v>255</v>
      </c>
      <c r="G43" s="20">
        <v>2652</v>
      </c>
      <c r="H43" s="20">
        <v>851</v>
      </c>
      <c r="I43" s="20">
        <v>270</v>
      </c>
      <c r="J43" s="20">
        <v>16</v>
      </c>
      <c r="K43" s="33">
        <v>0.93</v>
      </c>
      <c r="L43" s="34">
        <v>8.92</v>
      </c>
      <c r="M43" s="34">
        <v>10.18</v>
      </c>
      <c r="N43" s="8"/>
    </row>
    <row r="44" spans="1:14" ht="13.5" customHeight="1">
      <c r="A44" s="73" t="s">
        <v>28</v>
      </c>
      <c r="B44" s="42" t="s">
        <v>10</v>
      </c>
      <c r="C44" s="49">
        <f>C45+C46</f>
        <v>7722</v>
      </c>
      <c r="D44" s="19">
        <f aca="true" t="shared" si="14" ref="D44:M44">D45+D46</f>
        <v>1457</v>
      </c>
      <c r="E44" s="19">
        <f t="shared" si="14"/>
        <v>1915</v>
      </c>
      <c r="F44" s="19">
        <f t="shared" si="14"/>
        <v>513</v>
      </c>
      <c r="G44" s="19">
        <f t="shared" si="14"/>
        <v>10036</v>
      </c>
      <c r="H44" s="19">
        <f t="shared" si="14"/>
        <v>3644</v>
      </c>
      <c r="I44" s="19">
        <f t="shared" si="14"/>
        <v>588</v>
      </c>
      <c r="J44" s="19">
        <f t="shared" si="14"/>
        <v>34</v>
      </c>
      <c r="K44" s="34">
        <f t="shared" si="14"/>
        <v>2.41</v>
      </c>
      <c r="L44" s="34">
        <f t="shared" si="14"/>
        <v>13.809999999999999</v>
      </c>
      <c r="M44" s="34">
        <f t="shared" si="14"/>
        <v>13.5</v>
      </c>
      <c r="N44" s="8"/>
    </row>
    <row r="45" spans="1:14" ht="12.75" customHeight="1">
      <c r="A45" s="73"/>
      <c r="B45" s="31" t="s">
        <v>33</v>
      </c>
      <c r="C45" s="28">
        <v>5166</v>
      </c>
      <c r="D45" s="8">
        <v>979</v>
      </c>
      <c r="E45" s="8">
        <v>1300</v>
      </c>
      <c r="F45" s="8">
        <v>317</v>
      </c>
      <c r="G45" s="8">
        <v>7684</v>
      </c>
      <c r="H45" s="8">
        <v>2731</v>
      </c>
      <c r="I45" s="8">
        <v>390</v>
      </c>
      <c r="J45" s="8">
        <v>27</v>
      </c>
      <c r="K45" s="33">
        <v>1.49</v>
      </c>
      <c r="L45" s="34">
        <v>6.14</v>
      </c>
      <c r="M45" s="34">
        <v>5.08</v>
      </c>
      <c r="N45" s="8"/>
    </row>
    <row r="46" spans="1:14" ht="13.5" customHeight="1">
      <c r="A46" s="73"/>
      <c r="B46" s="43" t="s">
        <v>34</v>
      </c>
      <c r="C46" s="51">
        <v>2556</v>
      </c>
      <c r="D46" s="20">
        <v>478</v>
      </c>
      <c r="E46" s="20">
        <v>615</v>
      </c>
      <c r="F46" s="20">
        <v>196</v>
      </c>
      <c r="G46" s="20">
        <v>2352</v>
      </c>
      <c r="H46" s="20">
        <v>913</v>
      </c>
      <c r="I46" s="20">
        <v>198</v>
      </c>
      <c r="J46" s="20">
        <v>7</v>
      </c>
      <c r="K46" s="33">
        <v>0.92</v>
      </c>
      <c r="L46" s="34">
        <v>7.67</v>
      </c>
      <c r="M46" s="34">
        <v>8.42</v>
      </c>
      <c r="N46" s="8"/>
    </row>
    <row r="47" spans="1:14" ht="13.5" customHeight="1">
      <c r="A47" s="71" t="s">
        <v>41</v>
      </c>
      <c r="B47" s="42" t="s">
        <v>10</v>
      </c>
      <c r="C47" s="49">
        <f>C48+C49</f>
        <v>8074</v>
      </c>
      <c r="D47" s="19">
        <f aca="true" t="shared" si="15" ref="D47:M47">D48+D49</f>
        <v>2390</v>
      </c>
      <c r="E47" s="19">
        <f t="shared" si="15"/>
        <v>2846</v>
      </c>
      <c r="F47" s="19">
        <f t="shared" si="15"/>
        <v>538</v>
      </c>
      <c r="G47" s="19">
        <f t="shared" si="15"/>
        <v>10504</v>
      </c>
      <c r="H47" s="19">
        <f t="shared" si="15"/>
        <v>4316</v>
      </c>
      <c r="I47" s="19">
        <f t="shared" si="15"/>
        <v>563</v>
      </c>
      <c r="J47" s="19">
        <f t="shared" si="15"/>
        <v>22</v>
      </c>
      <c r="K47" s="34">
        <f t="shared" si="15"/>
        <v>2.41</v>
      </c>
      <c r="L47" s="34">
        <f t="shared" si="15"/>
        <v>13.39</v>
      </c>
      <c r="M47" s="34">
        <f t="shared" si="15"/>
        <v>12.18</v>
      </c>
      <c r="N47" s="8"/>
    </row>
    <row r="48" spans="1:14" ht="12.75" customHeight="1">
      <c r="A48" s="71"/>
      <c r="B48" s="31" t="s">
        <v>33</v>
      </c>
      <c r="C48" s="28">
        <v>5436</v>
      </c>
      <c r="D48" s="8">
        <v>1643</v>
      </c>
      <c r="E48" s="8">
        <v>1931</v>
      </c>
      <c r="F48" s="8">
        <v>359</v>
      </c>
      <c r="G48" s="8">
        <v>8062</v>
      </c>
      <c r="H48" s="8">
        <v>3271</v>
      </c>
      <c r="I48" s="8">
        <v>381</v>
      </c>
      <c r="J48" s="8">
        <v>16</v>
      </c>
      <c r="K48" s="33">
        <v>1.48</v>
      </c>
      <c r="L48" s="34">
        <v>6.6</v>
      </c>
      <c r="M48" s="34">
        <v>4.73</v>
      </c>
      <c r="N48" s="8"/>
    </row>
    <row r="49" spans="1:14" ht="13.5" customHeight="1">
      <c r="A49" s="71"/>
      <c r="B49" s="43" t="s">
        <v>34</v>
      </c>
      <c r="C49" s="51">
        <v>2638</v>
      </c>
      <c r="D49" s="20">
        <v>747</v>
      </c>
      <c r="E49" s="20">
        <v>915</v>
      </c>
      <c r="F49" s="20">
        <v>179</v>
      </c>
      <c r="G49" s="20">
        <v>2442</v>
      </c>
      <c r="H49" s="20">
        <v>1045</v>
      </c>
      <c r="I49" s="20">
        <v>182</v>
      </c>
      <c r="J49" s="20">
        <v>6</v>
      </c>
      <c r="K49" s="33">
        <v>0.93</v>
      </c>
      <c r="L49" s="34">
        <v>6.79</v>
      </c>
      <c r="M49" s="34">
        <v>7.45</v>
      </c>
      <c r="N49" s="8"/>
    </row>
    <row r="50" spans="1:14" ht="13.5" customHeight="1">
      <c r="A50" s="73" t="s">
        <v>29</v>
      </c>
      <c r="B50" s="42" t="s">
        <v>10</v>
      </c>
      <c r="C50" s="49">
        <f>C51+C52</f>
        <v>8473</v>
      </c>
      <c r="D50" s="19">
        <f aca="true" t="shared" si="16" ref="D50:M50">D51+D52</f>
        <v>2276</v>
      </c>
      <c r="E50" s="19">
        <f t="shared" si="16"/>
        <v>3085</v>
      </c>
      <c r="F50" s="19">
        <f t="shared" si="16"/>
        <v>648</v>
      </c>
      <c r="G50" s="19">
        <f t="shared" si="16"/>
        <v>11572</v>
      </c>
      <c r="H50" s="19">
        <f t="shared" si="16"/>
        <v>5094</v>
      </c>
      <c r="I50" s="19">
        <f t="shared" si="16"/>
        <v>692</v>
      </c>
      <c r="J50" s="19">
        <f t="shared" si="16"/>
        <v>29</v>
      </c>
      <c r="K50" s="34">
        <f t="shared" si="16"/>
        <v>2.5</v>
      </c>
      <c r="L50" s="34">
        <f t="shared" si="16"/>
        <v>15.66</v>
      </c>
      <c r="M50" s="34">
        <f t="shared" si="16"/>
        <v>14.120000000000001</v>
      </c>
      <c r="N50" s="8"/>
    </row>
    <row r="51" spans="1:14" ht="12.75" customHeight="1">
      <c r="A51" s="73"/>
      <c r="B51" s="31" t="s">
        <v>33</v>
      </c>
      <c r="C51" s="28">
        <v>5738</v>
      </c>
      <c r="D51" s="8">
        <v>1565</v>
      </c>
      <c r="E51" s="8">
        <v>2083</v>
      </c>
      <c r="F51" s="8">
        <v>420</v>
      </c>
      <c r="G51" s="8">
        <v>9017</v>
      </c>
      <c r="H51" s="8">
        <v>4116</v>
      </c>
      <c r="I51" s="8">
        <v>462</v>
      </c>
      <c r="J51" s="8">
        <v>18</v>
      </c>
      <c r="K51" s="33">
        <v>1.57</v>
      </c>
      <c r="L51" s="34">
        <v>7.32</v>
      </c>
      <c r="M51" s="34">
        <v>5.12</v>
      </c>
      <c r="N51" s="8"/>
    </row>
    <row r="52" spans="1:14" ht="13.5" customHeight="1">
      <c r="A52" s="73"/>
      <c r="B52" s="43" t="s">
        <v>34</v>
      </c>
      <c r="C52" s="51">
        <v>2735</v>
      </c>
      <c r="D52" s="20">
        <v>711</v>
      </c>
      <c r="E52" s="20">
        <v>1002</v>
      </c>
      <c r="F52" s="20">
        <v>228</v>
      </c>
      <c r="G52" s="20">
        <v>2555</v>
      </c>
      <c r="H52" s="20">
        <v>978</v>
      </c>
      <c r="I52" s="20">
        <v>230</v>
      </c>
      <c r="J52" s="20">
        <v>11</v>
      </c>
      <c r="K52" s="33">
        <v>0.93</v>
      </c>
      <c r="L52" s="34">
        <v>8.34</v>
      </c>
      <c r="M52" s="34">
        <v>9</v>
      </c>
      <c r="N52" s="8"/>
    </row>
    <row r="53" spans="1:14" ht="13.5" customHeight="1">
      <c r="A53" s="73" t="s">
        <v>30</v>
      </c>
      <c r="B53" s="42" t="s">
        <v>10</v>
      </c>
      <c r="C53" s="49">
        <f>C54+C55</f>
        <v>9025</v>
      </c>
      <c r="D53" s="19">
        <f aca="true" t="shared" si="17" ref="D53:M53">D54+D55</f>
        <v>2437</v>
      </c>
      <c r="E53" s="19">
        <f t="shared" si="17"/>
        <v>3762</v>
      </c>
      <c r="F53" s="19">
        <f t="shared" si="17"/>
        <v>914</v>
      </c>
      <c r="G53" s="19">
        <f t="shared" si="17"/>
        <v>12790</v>
      </c>
      <c r="H53" s="19">
        <f t="shared" si="17"/>
        <v>5238</v>
      </c>
      <c r="I53" s="19">
        <f t="shared" si="17"/>
        <v>936</v>
      </c>
      <c r="J53" s="19">
        <f t="shared" si="17"/>
        <v>33</v>
      </c>
      <c r="K53" s="34">
        <f t="shared" si="17"/>
        <v>2.57</v>
      </c>
      <c r="L53" s="34">
        <f t="shared" si="17"/>
        <v>20.38</v>
      </c>
      <c r="M53" s="34">
        <f t="shared" si="17"/>
        <v>17.22</v>
      </c>
      <c r="N53" s="8"/>
    </row>
    <row r="54" spans="1:14" ht="12.75" customHeight="1">
      <c r="A54" s="73"/>
      <c r="B54" s="31" t="s">
        <v>33</v>
      </c>
      <c r="C54" s="28">
        <v>6151</v>
      </c>
      <c r="D54" s="8">
        <v>1720</v>
      </c>
      <c r="E54" s="8">
        <v>2586</v>
      </c>
      <c r="F54" s="8">
        <v>616</v>
      </c>
      <c r="G54" s="8">
        <v>10113</v>
      </c>
      <c r="H54" s="8">
        <v>4198</v>
      </c>
      <c r="I54" s="8">
        <v>646</v>
      </c>
      <c r="J54" s="8">
        <v>25</v>
      </c>
      <c r="K54" s="33">
        <v>1.64</v>
      </c>
      <c r="L54" s="34">
        <v>10.01</v>
      </c>
      <c r="M54" s="34">
        <v>6.39</v>
      </c>
      <c r="N54" s="8"/>
    </row>
    <row r="55" spans="1:14" ht="13.5" customHeight="1">
      <c r="A55" s="76"/>
      <c r="B55" s="56" t="s">
        <v>34</v>
      </c>
      <c r="C55" s="57">
        <v>2874</v>
      </c>
      <c r="D55" s="58">
        <v>717</v>
      </c>
      <c r="E55" s="58">
        <v>1176</v>
      </c>
      <c r="F55" s="58">
        <v>298</v>
      </c>
      <c r="G55" s="58">
        <v>2677</v>
      </c>
      <c r="H55" s="58">
        <v>1040</v>
      </c>
      <c r="I55" s="58">
        <v>290</v>
      </c>
      <c r="J55" s="58">
        <v>8</v>
      </c>
      <c r="K55" s="59">
        <v>0.93</v>
      </c>
      <c r="L55" s="60">
        <v>10.37</v>
      </c>
      <c r="M55" s="60">
        <v>10.83</v>
      </c>
      <c r="N55" s="8"/>
    </row>
    <row r="56" spans="1:13" ht="15" customHeight="1">
      <c r="A56" s="3" t="s">
        <v>11</v>
      </c>
      <c r="B56" s="31"/>
      <c r="C56" s="3"/>
      <c r="D56" s="3"/>
      <c r="E56" s="3"/>
      <c r="F56" s="3"/>
      <c r="G56" s="3"/>
      <c r="H56" s="3"/>
      <c r="I56" s="3"/>
      <c r="J56" s="3"/>
      <c r="K56" s="9"/>
      <c r="L56" s="10"/>
      <c r="M56" s="13" t="s">
        <v>12</v>
      </c>
    </row>
    <row r="57" spans="1:7" ht="15.75" customHeight="1">
      <c r="A57" s="3" t="s">
        <v>36</v>
      </c>
      <c r="B57" s="31"/>
      <c r="C57" s="3"/>
      <c r="D57" s="3"/>
      <c r="E57" s="3"/>
      <c r="F57" s="3"/>
      <c r="G57" s="3"/>
    </row>
    <row r="58" ht="12" customHeight="1">
      <c r="K58" s="12"/>
    </row>
    <row r="59" ht="12" customHeight="1">
      <c r="D59" s="20"/>
    </row>
  </sheetData>
  <mergeCells count="25">
    <mergeCell ref="A53:A55"/>
    <mergeCell ref="A41:A43"/>
    <mergeCell ref="A44:A46"/>
    <mergeCell ref="A47:A49"/>
    <mergeCell ref="A50:A52"/>
    <mergeCell ref="A29:A31"/>
    <mergeCell ref="A32:A34"/>
    <mergeCell ref="A35:A37"/>
    <mergeCell ref="A38:A40"/>
    <mergeCell ref="A13:A15"/>
    <mergeCell ref="A20:A22"/>
    <mergeCell ref="A23:A25"/>
    <mergeCell ref="A26:A28"/>
    <mergeCell ref="A16:A18"/>
    <mergeCell ref="M3:M4"/>
    <mergeCell ref="C3:D3"/>
    <mergeCell ref="E3:E4"/>
    <mergeCell ref="F3:F4"/>
    <mergeCell ref="H3:J3"/>
    <mergeCell ref="K3:K4"/>
    <mergeCell ref="L3:L4"/>
    <mergeCell ref="A10:A12"/>
    <mergeCell ref="A6:A7"/>
    <mergeCell ref="A8:A9"/>
    <mergeCell ref="A3:B4"/>
  </mergeCells>
  <printOptions/>
  <pageMargins left="0.89" right="0.5905511811023623" top="0.3937007874015748" bottom="0.61" header="0.5118110236220472" footer="0.5118110236220472"/>
  <pageSetup horizontalDpi="600" verticalDpi="600" orientation="portrait" paperSize="9" scale="98" r:id="rId1"/>
  <headerFooter alignWithMargins="0">
    <oddHeader>&amp;L&amp;"ＭＳ Ｐ明朝,標準"&amp;10労働及び社会福祉&amp;R&amp;"ＭＳ Ｐ明朝,標準"&amp;10労働及び社会福祉</oddHeader>
  </headerFooter>
  <rowBreaks count="1" manualBreakCount="1">
    <brk id="57" max="255" man="1"/>
  </rowBreaks>
  <colBreaks count="1" manualBreakCount="1">
    <brk id="7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TOKEI</cp:lastModifiedBy>
  <cp:lastPrinted>2007-03-27T08:21:06Z</cp:lastPrinted>
  <dcterms:created xsi:type="dcterms:W3CDTF">2001-06-29T06:16:39Z</dcterms:created>
  <dcterms:modified xsi:type="dcterms:W3CDTF">2007-04-20T02:56:32Z</dcterms:modified>
  <cp:category/>
  <cp:version/>
  <cp:contentType/>
  <cp:contentStatus/>
</cp:coreProperties>
</file>